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stat1\Documents\Статистика\WEB-ПОРТАЛ\2023\3.СТАТИСТИЧНІ ДАНІ\"/>
    </mc:Choice>
  </mc:AlternateContent>
  <xr:revisionPtr revIDLastSave="0" documentId="13_ncr:1_{269DA0B2-8F4B-4059-A0DA-A61C993933DD}" xr6:coauthVersionLast="47" xr6:coauthVersionMax="47" xr10:uidLastSave="{00000000-0000-0000-0000-000000000000}"/>
  <bookViews>
    <workbookView xWindow="255" yWindow="0" windowWidth="28545" windowHeight="15600" tabRatio="859" activeTab="8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'2'!$A$1:$O$13</definedName>
    <definedName name="_xlnm.Print_Area" localSheetId="2">'3'!$A$1:$N$13</definedName>
    <definedName name="_xlnm.Print_Area" localSheetId="3">'4'!$A$1:$W$11</definedName>
    <definedName name="_xlnm.Print_Area" localSheetId="4">'5'!$A$1:$V$13</definedName>
    <definedName name="_xlnm.Print_Area" localSheetId="5">'6'!$A$1:$X$12</definedName>
    <definedName name="_xlnm.Print_Area" localSheetId="6">'7'!$A$1:$W$12</definedName>
    <definedName name="_xlnm.Print_Area" localSheetId="7">'8'!$A$1:$K$12</definedName>
    <definedName name="_xlnm.Print_Area" localSheetId="8">'9'!$A$1:$K$12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8" l="1"/>
  <c r="G7" i="38"/>
  <c r="F7" i="38"/>
  <c r="E7" i="38"/>
  <c r="D7" i="38"/>
  <c r="B4" i="36"/>
  <c r="W7" i="31" l="1"/>
  <c r="W8" i="31"/>
  <c r="W9" i="31"/>
  <c r="W10" i="31"/>
  <c r="W11" i="31"/>
  <c r="W12" i="31"/>
  <c r="W13" i="31"/>
  <c r="R7" i="29"/>
  <c r="R8" i="29"/>
  <c r="R9" i="29"/>
  <c r="R10" i="29"/>
  <c r="R11" i="29"/>
  <c r="R12" i="29"/>
  <c r="R13" i="29"/>
  <c r="Q7" i="29"/>
  <c r="Q8" i="29"/>
  <c r="Q9" i="29"/>
  <c r="Q10" i="29"/>
  <c r="Q11" i="29"/>
  <c r="Q12" i="29"/>
  <c r="Q13" i="29"/>
  <c r="P7" i="29"/>
  <c r="P8" i="29"/>
  <c r="P9" i="29"/>
  <c r="P10" i="29"/>
  <c r="P11" i="29"/>
  <c r="P12" i="29"/>
  <c r="P13" i="29"/>
  <c r="P14" i="29"/>
  <c r="U7" i="28"/>
  <c r="U8" i="28"/>
  <c r="U9" i="28"/>
  <c r="U10" i="28"/>
  <c r="U11" i="28"/>
  <c r="U12" i="28"/>
  <c r="U13" i="28"/>
  <c r="T7" i="28"/>
  <c r="T8" i="28"/>
  <c r="T9" i="28"/>
  <c r="T10" i="28"/>
  <c r="T11" i="28"/>
  <c r="T12" i="28"/>
  <c r="T13" i="28"/>
  <c r="S7" i="28"/>
  <c r="S8" i="28"/>
  <c r="S9" i="28"/>
  <c r="S10" i="28"/>
  <c r="S11" i="28"/>
  <c r="S12" i="28"/>
  <c r="S13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 l="1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K5" i="35" l="1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5" i="35" l="1"/>
  <c r="B5" i="34"/>
  <c r="B5" i="32" l="1"/>
  <c r="Z13" i="31" l="1"/>
  <c r="AA12" i="31"/>
  <c r="AA11" i="31"/>
  <c r="AA10" i="31"/>
  <c r="AA9" i="31"/>
  <c r="X8" i="31"/>
  <c r="AA8" i="31"/>
  <c r="AA7" i="31"/>
  <c r="X12" i="31" l="1"/>
  <c r="X10" i="31"/>
  <c r="Z8" i="31"/>
  <c r="Z10" i="31"/>
  <c r="Z12" i="31"/>
  <c r="Y13" i="31"/>
  <c r="AA13" i="31"/>
  <c r="B6" i="31"/>
  <c r="X7" i="31"/>
  <c r="Z7" i="31"/>
  <c r="Y8" i="31"/>
  <c r="X9" i="31"/>
  <c r="Z9" i="31"/>
  <c r="Y10" i="31"/>
  <c r="X11" i="31"/>
  <c r="Z11" i="31"/>
  <c r="Y12" i="31"/>
  <c r="X13" i="31"/>
  <c r="Y7" i="31"/>
  <c r="Y9" i="31"/>
  <c r="Y1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</calcChain>
</file>

<file path=xl/sharedStrings.xml><?xml version="1.0" encoding="utf-8"?>
<sst xmlns="http://schemas.openxmlformats.org/spreadsheetml/2006/main" count="379" uniqueCount="239">
  <si>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</si>
  <si>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</si>
  <si>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</si>
  <si>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</si>
  <si>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</si>
  <si>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</si>
  <si>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</si>
  <si>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</si>
  <si>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</si>
  <si>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</si>
  <si>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</si>
  <si>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</si>
  <si>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</si>
  <si>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</si>
  <si>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</si>
  <si>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</si>
  <si>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</si>
  <si>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</si>
  <si>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</si>
  <si>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</si>
  <si>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</si>
  <si>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</si>
  <si>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</si>
  <si>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</si>
  <si>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</si>
  <si>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</si>
  <si>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</si>
  <si>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</si>
  <si>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</si>
  <si>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</si>
  <si>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</si>
  <si>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</si>
  <si>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</si>
  <si>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</si>
  <si>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</si>
  <si>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</si>
  <si>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</si>
  <si>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</si>
  <si>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</si>
  <si>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</si>
  <si>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</si>
  <si>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</si>
  <si>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</si>
  <si>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</si>
  <si>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</si>
  <si>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</si>
  <si>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</si>
  <si>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</si>
  <si>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</si>
  <si>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</si>
  <si>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</si>
  <si>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</si>
  <si>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</si>
  <si>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</si>
  <si>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</si>
  <si>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</si>
  <si>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</si>
  <si>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</si>
  <si>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</si>
  <si>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</si>
  <si>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</si>
  <si>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</si>
  <si>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</si>
  <si>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</si>
  <si>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</si>
  <si>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</si>
  <si>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</si>
  <si>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</si>
  <si>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</si>
  <si>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</si>
  <si>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</si>
  <si>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</si>
  <si>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</si>
  <si>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</si>
  <si>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</si>
  <si>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</si>
  <si>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</si>
  <si>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</si>
  <si>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</si>
  <si>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</si>
  <si>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</si>
  <si>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</si>
  <si>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</si>
  <si>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</si>
  <si>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</si>
  <si>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</si>
  <si>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</si>
  <si>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</si>
  <si>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</si>
  <si>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</si>
  <si>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</si>
  <si>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</si>
  <si>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</si>
  <si>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</si>
  <si>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</si>
  <si>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</si>
  <si>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</si>
  <si>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</si>
  <si>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</si>
  <si>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</si>
  <si>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</si>
  <si>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</si>
  <si>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</si>
  <si>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</si>
  <si>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</si>
  <si>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</si>
  <si>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</si>
  <si>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</si>
  <si>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</si>
  <si>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</si>
  <si>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</si>
  <si>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</si>
  <si>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</si>
  <si>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</si>
  <si>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</si>
  <si>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</si>
  <si>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</si>
  <si>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</si>
  <si>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</si>
  <si>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</si>
  <si>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</si>
  <si>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</si>
  <si>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</si>
  <si>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</si>
  <si>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</si>
  <si>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</si>
  <si>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</si>
  <si>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</si>
  <si>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</si>
  <si>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</si>
  <si>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</si>
  <si>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</si>
  <si>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</si>
  <si>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</si>
  <si>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</si>
  <si>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</si>
  <si>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</si>
  <si>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</si>
  <si>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</si>
  <si>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</si>
  <si>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</si>
  <si>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</si>
  <si>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</si>
  <si>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</si>
  <si>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</si>
  <si>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</si>
  <si>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</si>
  <si>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</si>
  <si>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</si>
  <si>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</si>
  <si>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</si>
  <si>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</si>
  <si>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</si>
  <si>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</si>
  <si>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</si>
  <si>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</si>
  <si>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</si>
  <si>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</si>
  <si>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</si>
  <si>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</si>
  <si>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</si>
  <si>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</si>
  <si>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</si>
  <si>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</si>
  <si>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</si>
  <si>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</si>
  <si>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</si>
  <si>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</si>
  <si>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</si>
  <si>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</si>
  <si>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</si>
  <si>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</si>
  <si>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</si>
  <si>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1210.1</t>
  </si>
  <si>
    <t>Завідувач аптеки (аптечного закладу)</t>
  </si>
  <si>
    <t>2149.2</t>
  </si>
  <si>
    <t>Охоронник</t>
  </si>
  <si>
    <t>5169</t>
  </si>
  <si>
    <t>Водій автотранспортних засобів</t>
  </si>
  <si>
    <t>8322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</si>
  <si>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</si>
  <si>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</si>
  <si>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</si>
  <si>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</si>
  <si>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Менеджер (управитель) з постачання</t>
  </si>
  <si>
    <t>2419.2</t>
  </si>
  <si>
    <t>Менеджер (управитель) із збуту</t>
  </si>
  <si>
    <t>Касир торговельного залу</t>
  </si>
  <si>
    <t>4211</t>
  </si>
  <si>
    <t>Майстер</t>
  </si>
  <si>
    <t>1222.2</t>
  </si>
  <si>
    <t>Головний бухгалтер</t>
  </si>
  <si>
    <t>Головний технолог</t>
  </si>
  <si>
    <t>1237.1</t>
  </si>
  <si>
    <t>Інженер-програміст</t>
  </si>
  <si>
    <t>2132.2</t>
  </si>
  <si>
    <t>Інженер-технолог</t>
  </si>
  <si>
    <t>3414</t>
  </si>
  <si>
    <t>Головний економіст</t>
  </si>
  <si>
    <t>Офіс-адміністратор</t>
  </si>
  <si>
    <t>4222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</si>
  <si>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 квартал 2023 року</t>
    </r>
  </si>
  <si>
    <t>Менеджер (управитель) ресторану</t>
  </si>
  <si>
    <t>1456</t>
  </si>
  <si>
    <t>Інженер з комп'ютерних систем</t>
  </si>
  <si>
    <t>Інженер-конструктор</t>
  </si>
  <si>
    <t>Біолог</t>
  </si>
  <si>
    <t>2211.2</t>
  </si>
  <si>
    <t>Фахівець із якості</t>
  </si>
  <si>
    <t>Фахівець з методів розширення ринку збуту (маркетолог)</t>
  </si>
  <si>
    <t>Юрист</t>
  </si>
  <si>
    <t>2421.2</t>
  </si>
  <si>
    <t>Сестра медична (брат медичний)</t>
  </si>
  <si>
    <t>3231</t>
  </si>
  <si>
    <t>Акушерка (акушер)</t>
  </si>
  <si>
    <t>3232</t>
  </si>
  <si>
    <t>Екскурсовод</t>
  </si>
  <si>
    <t>Касир (на підприємстві, в установі, організації)</t>
  </si>
  <si>
    <t>Адміністратор</t>
  </si>
  <si>
    <t>Реєстратор медичний</t>
  </si>
  <si>
    <t>Кухар</t>
  </si>
  <si>
    <t>5122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</si>
  <si>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</si>
  <si>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</si>
  <si>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2. Працевлаштування громадян за статтю, віковими групами та рівнем освіти за І квартал 2023 року</t>
  </si>
  <si>
    <t>ДРОГОБИЦЬКА ФІЛІЯ ЛЬВІВСЬКОГО ОЦЗ</t>
  </si>
  <si>
    <t>ЗОЛОЧІВСЬКА ФІЛІЯ ЛЬВІВСЬКОГО ОЦЗ</t>
  </si>
  <si>
    <t>ЛЬВІВСЬКА ФІЛІЯ ЛЬВІВСЬКОГО ОЦЗ</t>
  </si>
  <si>
    <t>САМБІРСЬКА ФІЛІЯ ЛЬВІВСЬКОГО ОЦЗ</t>
  </si>
  <si>
    <t>СТРИЙСЬКА ФІЛІЯ ЛЬВІВСЬКОГО ОЦЗ</t>
  </si>
  <si>
    <t>ЧЕРВОНОГРАДСЬКА ФІЛІЯ ЛЬВІВСЬКОГО ОЦЗ</t>
  </si>
  <si>
    <t>ЯВОРІВСЬКА ФІЛІЯ ЛЬВІВСЬКОГО ОЦЗ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</si>
  <si>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квартал 2023 року</t>
  </si>
  <si>
    <t>Громадяни, працевлаштовані за кордоном, за країнами світу                                                         за І квартал 2023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</si>
  <si>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квартал 2023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</si>
  <si>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квартал 2023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</si>
  <si>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квартал 2023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</si>
  <si>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квартал 2023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</si>
  <si>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квартал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</si>
</sst>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61" applyNumberFormat="0" applyAlignment="0" applyProtection="0"/>
    <xf numFmtId="0" fontId="20" fillId="18" borderId="6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5" fillId="0" borderId="65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61" applyNumberFormat="0" applyAlignment="0" applyProtection="0"/>
    <xf numFmtId="0" fontId="27" fillId="0" borderId="66" applyNumberFormat="0" applyFill="0" applyAlignment="0" applyProtection="0"/>
    <xf numFmtId="0" fontId="28" fillId="12" borderId="0" applyNumberFormat="0" applyBorder="0" applyAlignment="0" applyProtection="0"/>
    <xf numFmtId="0" fontId="16" fillId="6" borderId="67" applyNumberFormat="0" applyFont="0" applyAlignment="0" applyProtection="0"/>
    <xf numFmtId="0" fontId="29" fillId="11" borderId="68" applyNumberFormat="0" applyAlignment="0" applyProtection="0"/>
    <xf numFmtId="0" fontId="16" fillId="0" borderId="0"/>
    <xf numFmtId="0" fontId="39" fillId="0" borderId="0"/>
    <xf numFmtId="0" fontId="40" fillId="0" borderId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9" fillId="44" borderId="61" applyNumberFormat="0" applyAlignment="0" applyProtection="0"/>
    <xf numFmtId="0" fontId="19" fillId="11" borderId="61" applyNumberFormat="0" applyAlignment="0" applyProtection="0"/>
    <xf numFmtId="0" fontId="19" fillId="11" borderId="61" applyNumberFormat="0" applyAlignment="0" applyProtection="0"/>
    <xf numFmtId="0" fontId="20" fillId="45" borderId="62" applyNumberFormat="0" applyAlignment="0" applyProtection="0"/>
    <xf numFmtId="0" fontId="20" fillId="18" borderId="62" applyNumberFormat="0" applyAlignment="0" applyProtection="0"/>
    <xf numFmtId="0" fontId="20" fillId="18" borderId="62" applyNumberFormat="0" applyAlignment="0" applyProtection="0"/>
    <xf numFmtId="0" fontId="41" fillId="0" borderId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36" fillId="0" borderId="74" applyNumberFormat="0" applyFill="0" applyAlignment="0" applyProtection="0"/>
    <xf numFmtId="0" fontId="37" fillId="0" borderId="75" applyNumberFormat="0" applyFill="0" applyAlignment="0" applyProtection="0"/>
    <xf numFmtId="0" fontId="38" fillId="0" borderId="76" applyNumberFormat="0" applyFill="0" applyAlignment="0" applyProtection="0"/>
    <xf numFmtId="0" fontId="38" fillId="0" borderId="0" applyNumberFormat="0" applyFill="0" applyBorder="0" applyAlignment="0" applyProtection="0"/>
    <xf numFmtId="0" fontId="26" fillId="26" borderId="61" applyNumberFormat="0" applyAlignment="0" applyProtection="0"/>
    <xf numFmtId="0" fontId="26" fillId="4" borderId="61" applyNumberFormat="0" applyAlignment="0" applyProtection="0"/>
    <xf numFmtId="0" fontId="26" fillId="4" borderId="61" applyNumberFormat="0" applyAlignment="0" applyProtection="0"/>
    <xf numFmtId="0" fontId="28" fillId="46" borderId="0" applyNumberFormat="0" applyBorder="0" applyAlignment="0" applyProtection="0"/>
    <xf numFmtId="0" fontId="28" fillId="12" borderId="0" applyNumberFormat="0" applyBorder="0" applyAlignment="0" applyProtection="0"/>
    <xf numFmtId="0" fontId="42" fillId="47" borderId="67" applyNumberFormat="0" applyAlignment="0" applyProtection="0"/>
    <xf numFmtId="0" fontId="16" fillId="6" borderId="67" applyNumberFormat="0" applyFont="0" applyAlignment="0" applyProtection="0"/>
    <xf numFmtId="0" fontId="10" fillId="6" borderId="67" applyNumberFormat="0" applyFont="0" applyAlignment="0" applyProtection="0"/>
    <xf numFmtId="0" fontId="29" fillId="44" borderId="68" applyNumberFormat="0" applyAlignment="0" applyProtection="0"/>
    <xf numFmtId="0" fontId="29" fillId="11" borderId="68" applyNumberFormat="0" applyAlignment="0" applyProtection="0"/>
    <xf numFmtId="0" fontId="29" fillId="11" borderId="68" applyNumberFormat="0" applyAlignment="0" applyProtection="0"/>
  </cellStyleXfs>
  <cellXfs count="28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/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/>
    <xf numFmtId="3" fontId="7" fillId="0" borderId="0" xfId="2" applyNumberFormat="1" applyFont="1"/>
    <xf numFmtId="0" fontId="8" fillId="0" borderId="0" xfId="2" applyFont="1" applyAlignment="1">
      <alignment vertical="center" wrapText="1"/>
    </xf>
    <xf numFmtId="0" fontId="1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8" xfId="2" applyNumberFormat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52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55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56" xfId="3" applyFont="1" applyBorder="1" applyAlignment="1">
      <alignment horizontal="center" vertical="center" wrapText="1"/>
    </xf>
    <xf numFmtId="0" fontId="2" fillId="0" borderId="57" xfId="3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 wrapText="1"/>
    </xf>
    <xf numFmtId="0" fontId="2" fillId="0" borderId="59" xfId="3" applyFont="1" applyBorder="1" applyAlignment="1">
      <alignment horizontal="center" vertical="center" wrapText="1"/>
    </xf>
    <xf numFmtId="0" fontId="2" fillId="0" borderId="51" xfId="3" applyFont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6" fillId="0" borderId="0" xfId="2" applyFont="1"/>
    <xf numFmtId="3" fontId="6" fillId="0" borderId="0" xfId="2" applyNumberFormat="1" applyFont="1"/>
    <xf numFmtId="0" fontId="13" fillId="0" borderId="0" xfId="2" applyFont="1"/>
    <xf numFmtId="0" fontId="8" fillId="0" borderId="8" xfId="2" applyFont="1" applyBorder="1" applyAlignment="1">
      <alignment horizontal="left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26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/>
    </xf>
    <xf numFmtId="3" fontId="8" fillId="0" borderId="23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3" fontId="8" fillId="0" borderId="23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15" fillId="0" borderId="7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3" fontId="8" fillId="0" borderId="44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4" fillId="0" borderId="25" xfId="2" applyFont="1" applyBorder="1" applyAlignment="1">
      <alignment horizontal="center" vertical="center" textRotation="90" wrapText="1"/>
    </xf>
    <xf numFmtId="0" fontId="4" fillId="0" borderId="35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3" fillId="0" borderId="34" xfId="2" applyFont="1" applyBorder="1" applyAlignment="1">
      <alignment horizontal="left" vertical="center" wrapText="1"/>
    </xf>
    <xf numFmtId="3" fontId="6" fillId="0" borderId="31" xfId="2" applyNumberFormat="1" applyFont="1" applyBorder="1" applyAlignment="1">
      <alignment horizontal="center" vertical="center"/>
    </xf>
    <xf numFmtId="3" fontId="7" fillId="0" borderId="3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7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27" xfId="1" applyNumberFormat="1" applyFont="1" applyBorder="1" applyAlignment="1" applyProtection="1">
      <alignment horizontal="center" vertical="center" wrapText="1"/>
      <protection locked="0"/>
    </xf>
    <xf numFmtId="3" fontId="8" fillId="0" borderId="73" xfId="1" applyNumberFormat="1" applyFont="1" applyBorder="1" applyAlignment="1" applyProtection="1">
      <alignment horizontal="center" vertical="center" wrapText="1"/>
      <protection locked="0"/>
    </xf>
    <xf numFmtId="3" fontId="8" fillId="0" borderId="18" xfId="1" applyNumberFormat="1" applyFont="1" applyBorder="1" applyAlignment="1" applyProtection="1">
      <alignment horizontal="center" vertical="center" wrapText="1"/>
      <protection locked="0"/>
    </xf>
    <xf numFmtId="3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2" applyNumberFormat="1" applyFont="1" applyBorder="1" applyAlignment="1">
      <alignment horizontal="center" vertical="center"/>
    </xf>
    <xf numFmtId="3" fontId="6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6" xfId="2" applyNumberFormat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locked="0"/>
    </xf>
    <xf numFmtId="3" fontId="6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28" xfId="2" applyNumberFormat="1" applyFont="1" applyBorder="1" applyAlignment="1">
      <alignment horizontal="center" vertical="center"/>
    </xf>
    <xf numFmtId="0" fontId="7" fillId="0" borderId="60" xfId="2" applyFont="1" applyBorder="1" applyAlignment="1">
      <alignment horizontal="center" vertical="center"/>
    </xf>
    <xf numFmtId="3" fontId="7" fillId="0" borderId="60" xfId="2" applyNumberFormat="1" applyFont="1" applyBorder="1" applyAlignment="1">
      <alignment horizontal="center" vertical="center"/>
    </xf>
    <xf numFmtId="0" fontId="35" fillId="0" borderId="0" xfId="0" applyFont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2" fillId="0" borderId="39" xfId="2" applyFont="1" applyBorder="1" applyAlignment="1">
      <alignment horizontal="center" vertical="center" wrapText="1"/>
    </xf>
    <xf numFmtId="0" fontId="2" fillId="0" borderId="46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3" xfId="2" applyFont="1" applyBorder="1" applyAlignment="1">
      <alignment horizontal="center" vertical="center" wrapText="1"/>
    </xf>
    <xf numFmtId="0" fontId="34" fillId="0" borderId="2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 wrapText="1"/>
    </xf>
    <xf numFmtId="0" fontId="6" fillId="0" borderId="69" xfId="2" applyFont="1" applyBorder="1" applyAlignment="1">
      <alignment horizontal="center" vertical="center" textRotation="90" wrapText="1"/>
    </xf>
    <xf numFmtId="0" fontId="6" fillId="0" borderId="52" xfId="2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3" xfId="2" applyFont="1" applyBorder="1" applyAlignment="1">
      <alignment horizontal="center" vertical="center" wrapText="1"/>
    </xf>
    <xf numFmtId="0" fontId="1" fillId="0" borderId="51" xfId="2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45" xfId="2" applyFont="1" applyBorder="1" applyAlignment="1">
      <alignment horizontal="left" vertical="center" wrapText="1"/>
    </xf>
    <xf numFmtId="3" fontId="7" fillId="0" borderId="31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7" fillId="0" borderId="7" xfId="2" applyNumberFormat="1" applyFont="1" applyBorder="1" applyAlignment="1">
      <alignment horizontal="center" vertical="center"/>
    </xf>
    <xf numFmtId="3" fontId="7" fillId="0" borderId="17" xfId="2" applyNumberFormat="1" applyFont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0" fontId="7" fillId="0" borderId="41" xfId="2" applyFont="1" applyBorder="1" applyAlignment="1">
      <alignment vertical="center" wrapText="1"/>
    </xf>
    <xf numFmtId="0" fontId="6" fillId="0" borderId="41" xfId="2" applyFont="1" applyBorder="1" applyAlignment="1">
      <alignment vertical="center" wrapText="1"/>
    </xf>
    <xf numFmtId="3" fontId="6" fillId="0" borderId="27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left" vertical="center" wrapText="1"/>
    </xf>
    <xf numFmtId="0" fontId="7" fillId="0" borderId="42" xfId="2" applyFont="1" applyBorder="1" applyAlignment="1">
      <alignment vertical="center" wrapText="1"/>
    </xf>
    <xf numFmtId="3" fontId="7" fillId="0" borderId="53" xfId="2" applyNumberFormat="1" applyFont="1" applyBorder="1" applyAlignment="1">
      <alignment horizontal="center" vertical="center"/>
    </xf>
    <xf numFmtId="3" fontId="7" fillId="0" borderId="43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 wrapText="1"/>
    </xf>
    <xf numFmtId="0" fontId="11" fillId="0" borderId="30" xfId="2" applyFont="1" applyBorder="1" applyAlignment="1">
      <alignment horizontal="center" vertical="center"/>
    </xf>
    <xf numFmtId="3" fontId="8" fillId="0" borderId="27" xfId="2" applyNumberFormat="1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18" xfId="2" applyNumberFormat="1" applyFont="1" applyBorder="1" applyAlignment="1">
      <alignment horizontal="center" vertical="center"/>
    </xf>
    <xf numFmtId="3" fontId="8" fillId="0" borderId="32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2" xfId="1" applyFont="1" applyBorder="1" applyAlignment="1" applyProtection="1">
      <alignment horizontal="center" vertical="center" wrapText="1"/>
      <protection locked="0"/>
    </xf>
    <xf numFmtId="3" fontId="4" fillId="0" borderId="5" xfId="1" applyNumberFormat="1" applyFont="1" applyBorder="1" applyAlignment="1" applyProtection="1">
      <alignment horizontal="center" vertical="center" wrapText="1"/>
      <protection locked="0"/>
    </xf>
    <xf numFmtId="3" fontId="4" fillId="0" borderId="18" xfId="1" applyNumberFormat="1" applyFont="1" applyBorder="1" applyAlignment="1" applyProtection="1">
      <alignment horizontal="center" vertical="center" wrapText="1"/>
      <protection locked="0"/>
    </xf>
    <xf numFmtId="3" fontId="8" fillId="0" borderId="60" xfId="2" applyNumberFormat="1" applyFont="1" applyBorder="1" applyAlignment="1">
      <alignment horizontal="center" vertical="center"/>
    </xf>
  </cellXfs>
  <cellStyles count="230">
    <cellStyle name=" 1" xfId="61" xr:uid="{308262B8-66CF-46EA-9E41-91F95C6DEF0B}"/>
    <cellStyle name=" 1 2" xfId="62" xr:uid="{7D3D9724-AF4D-4D3C-BBA4-7DBB8DD07DF1}"/>
    <cellStyle name="20% - Accent1" xfId="4" xr:uid="{00000000-0005-0000-0000-000000000000}"/>
    <cellStyle name="20% - Accent1 2" xfId="64" xr:uid="{9E7864C8-169B-454F-819A-BD26F4030BBD}"/>
    <cellStyle name="20% - Accent1 3" xfId="65" xr:uid="{F50B19A6-E432-4E58-8763-4899B3289260}"/>
    <cellStyle name="20% - Accent1 4" xfId="63" xr:uid="{75E37AED-7264-4E39-9A8F-A68EC85B57A0}"/>
    <cellStyle name="20% - Accent2" xfId="5" xr:uid="{00000000-0005-0000-0000-000001000000}"/>
    <cellStyle name="20% - Accent2 2" xfId="67" xr:uid="{3DAB4722-D600-4353-B06E-E66619AFF9D4}"/>
    <cellStyle name="20% - Accent2 3" xfId="68" xr:uid="{937AD267-4FA4-42CF-8F30-C0AB462C268E}"/>
    <cellStyle name="20% - Accent2 4" xfId="66" xr:uid="{74CE13E1-6434-4A9A-B3D1-C5CF2068BD89}"/>
    <cellStyle name="20% - Accent3" xfId="6" xr:uid="{00000000-0005-0000-0000-000002000000}"/>
    <cellStyle name="20% - Accent3 2" xfId="70" xr:uid="{0CC172B3-E2C1-426A-A932-A96BCBEE2C69}"/>
    <cellStyle name="20% - Accent3 3" xfId="71" xr:uid="{4D8BE989-AFD3-400F-95B5-AD5CEC658F93}"/>
    <cellStyle name="20% - Accent3 4" xfId="69" xr:uid="{83E7077B-A103-46E7-B652-365399F05158}"/>
    <cellStyle name="20% - Accent4" xfId="7" xr:uid="{00000000-0005-0000-0000-000003000000}"/>
    <cellStyle name="20% - Accent4 2" xfId="73" xr:uid="{5BC47D43-CFA4-4ADE-AE25-7A392880F5D1}"/>
    <cellStyle name="20% - Accent4 3" xfId="74" xr:uid="{13A4699F-8E1E-4D64-9098-8F55FF0EED07}"/>
    <cellStyle name="20% - Accent4 4" xfId="72" xr:uid="{FBF8BF57-A3E3-478E-9C3B-CB047BBC2364}"/>
    <cellStyle name="20% - Accent5" xfId="8" xr:uid="{00000000-0005-0000-0000-000004000000}"/>
    <cellStyle name="20% - Accent5 2" xfId="76" xr:uid="{B034D86D-2F11-4DD6-A068-0B9C8595D3F6}"/>
    <cellStyle name="20% - Accent5 3" xfId="77" xr:uid="{7B28C459-EBBC-4A8E-BAA8-4DE07B95167E}"/>
    <cellStyle name="20% - Accent5 4" xfId="75" xr:uid="{EEB96C95-838E-4208-BC7F-FF79B7659223}"/>
    <cellStyle name="20% - Accent6" xfId="9" xr:uid="{00000000-0005-0000-0000-000005000000}"/>
    <cellStyle name="20% - Accent6 2" xfId="79" xr:uid="{2E8CCF3B-09F9-46E5-9ED2-1EE91C6E7912}"/>
    <cellStyle name="20% - Accent6 3" xfId="80" xr:uid="{6457E454-6C3E-4CF2-A71B-FF56BF06DFD8}"/>
    <cellStyle name="20% - Accent6 4" xfId="78" xr:uid="{A0808FC9-715F-460A-B63D-87F312B110FD}"/>
    <cellStyle name="20% - Акцент1" xfId="10" xr:uid="{00000000-0005-0000-0000-000006000000}"/>
    <cellStyle name="20% — акцент1" xfId="81" xr:uid="{98DC60F2-BC35-47E8-A0FA-05EE2F213862}"/>
    <cellStyle name="20% - Акцент1 2" xfId="82" xr:uid="{EE5EE12C-758A-4987-AD61-1A657B4578C9}"/>
    <cellStyle name="20% - Акцент1 3" xfId="83" xr:uid="{FF972AF1-C47B-4ADD-844D-C8EABEA017F0}"/>
    <cellStyle name="20% - Акцент2" xfId="11" xr:uid="{00000000-0005-0000-0000-000007000000}"/>
    <cellStyle name="20% — акцент2" xfId="84" xr:uid="{D323F74D-832C-4F60-9AB5-2AEC7C195019}"/>
    <cellStyle name="20% - Акцент2 2" xfId="85" xr:uid="{9CB9C987-F3CB-4F1C-A87D-17542323C300}"/>
    <cellStyle name="20% - Акцент2 3" xfId="86" xr:uid="{3468932F-D7D2-484A-9DA7-8D487CC9C52B}"/>
    <cellStyle name="20% - Акцент3" xfId="12" xr:uid="{00000000-0005-0000-0000-000008000000}"/>
    <cellStyle name="20% — акцент3" xfId="87" xr:uid="{B82B08EC-61D9-430D-8F69-4C27D450B801}"/>
    <cellStyle name="20% - Акцент3 2" xfId="88" xr:uid="{DB54189F-2F61-42A9-B7C9-698B7354FD80}"/>
    <cellStyle name="20% - Акцент3 3" xfId="89" xr:uid="{930C6E7C-F407-46D6-88BE-23FEA276FE0E}"/>
    <cellStyle name="20% - Акцент4" xfId="13" xr:uid="{00000000-0005-0000-0000-000009000000}"/>
    <cellStyle name="20% — акцент4" xfId="90" xr:uid="{E5FFA0DF-62E5-424D-B4C6-3C2031959F2F}"/>
    <cellStyle name="20% - Акцент4 2" xfId="91" xr:uid="{A70B9626-D124-4F3C-AFE3-3969AAA4D3DA}"/>
    <cellStyle name="20% - Акцент4 3" xfId="92" xr:uid="{B6563BBA-D0AA-432C-9C33-9BCACC269951}"/>
    <cellStyle name="20% - Акцент5" xfId="14" xr:uid="{00000000-0005-0000-0000-00000A000000}"/>
    <cellStyle name="20% — акцент5" xfId="93" xr:uid="{63458C3D-063A-466F-BC69-93BAFB500556}"/>
    <cellStyle name="20% - Акцент5 2" xfId="94" xr:uid="{3779BE36-E737-4991-8348-857DB0FF992E}"/>
    <cellStyle name="20% - Акцент5 3" xfId="95" xr:uid="{523A95FC-E5F0-4D87-9F90-32D39B0BD3AB}"/>
    <cellStyle name="20% - Акцент6" xfId="15" xr:uid="{00000000-0005-0000-0000-00000B000000}"/>
    <cellStyle name="20% — акцент6" xfId="96" xr:uid="{F18D2950-EE94-4640-94B7-0BD6B9EFCD70}"/>
    <cellStyle name="20% - Акцент6 2" xfId="97" xr:uid="{F7AB34F9-6D0F-451F-BAA3-C6FF643FDB67}"/>
    <cellStyle name="20% - Акцент6 3" xfId="98" xr:uid="{87E9A36B-0CB3-4298-8257-E9EC04BE140D}"/>
    <cellStyle name="20% – Акцентування1" xfId="99" xr:uid="{D99DD083-163D-4571-A249-AF3A00339C6E}"/>
    <cellStyle name="20% – Акцентування2" xfId="100" xr:uid="{50D4FAEF-11ED-414F-9BE7-8816F22AA603}"/>
    <cellStyle name="20% – Акцентування3" xfId="101" xr:uid="{635E04A2-5FF1-449C-BB01-C3317949C9BD}"/>
    <cellStyle name="20% – Акцентування4" xfId="102" xr:uid="{EE674811-6723-42AD-884C-25DD23B9BA9B}"/>
    <cellStyle name="20% – Акцентування5" xfId="103" xr:uid="{9CB9A41E-714A-4FAE-9652-DAABD2B12B71}"/>
    <cellStyle name="20% – Акцентування6" xfId="104" xr:uid="{4283AF64-2519-4F70-A462-FF56F9DB3825}"/>
    <cellStyle name="40% - Accent1" xfId="16" xr:uid="{00000000-0005-0000-0000-00000C000000}"/>
    <cellStyle name="40% - Accent1 2" xfId="105" xr:uid="{1FBC0DF6-0F10-4FE1-9D9E-9D294E0F1CFA}"/>
    <cellStyle name="40% - Accent1 3" xfId="106" xr:uid="{68678A99-7B32-4117-AB54-D8D8EF594EB1}"/>
    <cellStyle name="40% - Accent2" xfId="17" xr:uid="{00000000-0005-0000-0000-00000D000000}"/>
    <cellStyle name="40% - Accent2 2" xfId="108" xr:uid="{49FF5774-8389-435C-A12C-5ADAE3407A06}"/>
    <cellStyle name="40% - Accent2 3" xfId="109" xr:uid="{419EA214-69C0-4328-8B94-7EAAFFBC4C70}"/>
    <cellStyle name="40% - Accent2 4" xfId="107" xr:uid="{3313F856-6756-47D5-8753-8DA7EE73869C}"/>
    <cellStyle name="40% - Accent3" xfId="18" xr:uid="{00000000-0005-0000-0000-00000E000000}"/>
    <cellStyle name="40% - Accent3 2" xfId="111" xr:uid="{2A5FD626-2839-4F15-BA2F-1B6027797DEE}"/>
    <cellStyle name="40% - Accent3 3" xfId="112" xr:uid="{B4E4AFED-4DA0-4F01-BF56-FAC31B617374}"/>
    <cellStyle name="40% - Accent3 4" xfId="110" xr:uid="{AFC8B344-9270-4B00-B58E-846BFC07E735}"/>
    <cellStyle name="40% - Accent4" xfId="19" xr:uid="{00000000-0005-0000-0000-00000F000000}"/>
    <cellStyle name="40% - Accent4 2" xfId="114" xr:uid="{8FCB822A-F3CB-429D-A383-C6941CF5978F}"/>
    <cellStyle name="40% - Accent4 3" xfId="115" xr:uid="{03DF8CB3-8E1B-4C53-987A-F0D97B8DCC31}"/>
    <cellStyle name="40% - Accent4 4" xfId="113" xr:uid="{730717F3-50F8-450E-AA7B-C4F33B9CEA62}"/>
    <cellStyle name="40% - Accent5" xfId="20" xr:uid="{00000000-0005-0000-0000-000010000000}"/>
    <cellStyle name="40% - Accent5 2" xfId="116" xr:uid="{DA4CFC36-00DD-4E96-BC31-A276BB00A300}"/>
    <cellStyle name="40% - Accent5 3" xfId="117" xr:uid="{37908855-C086-40C4-988F-EE3047582F34}"/>
    <cellStyle name="40% - Accent6" xfId="21" xr:uid="{00000000-0005-0000-0000-000011000000}"/>
    <cellStyle name="40% - Accent6 2" xfId="119" xr:uid="{A35A2B09-63BF-4E09-A842-3CB21706D336}"/>
    <cellStyle name="40% - Accent6 3" xfId="120" xr:uid="{6D6B728F-2A88-4847-8D7F-818C209313AE}"/>
    <cellStyle name="40% - Accent6 4" xfId="118" xr:uid="{7859DB14-92B8-4C19-981A-C3AE491CD278}"/>
    <cellStyle name="40% - Акцент1" xfId="22" xr:uid="{00000000-0005-0000-0000-000012000000}"/>
    <cellStyle name="40% — акцент1" xfId="121" xr:uid="{1875E037-DBF4-4C55-8DCA-ED063A5714B0}"/>
    <cellStyle name="40% - Акцент1 2" xfId="122" xr:uid="{2DF88CB3-F712-4F21-8BE3-A29A8DE5E706}"/>
    <cellStyle name="40% - Акцент1 3" xfId="123" xr:uid="{065E6D8C-2705-4ED8-BDA2-7C67A1C543BC}"/>
    <cellStyle name="40% - Акцент2" xfId="23" xr:uid="{00000000-0005-0000-0000-000013000000}"/>
    <cellStyle name="40% — акцент2" xfId="124" xr:uid="{C752AD63-544D-4847-8BC0-C0D1A200B47B}"/>
    <cellStyle name="40% - Акцент2 2" xfId="125" xr:uid="{FD62E500-AC38-4E7C-AB74-F43A1D73AB09}"/>
    <cellStyle name="40% - Акцент2 3" xfId="126" xr:uid="{94F5462F-7B74-4193-B899-06CC8ADEAC5D}"/>
    <cellStyle name="40% - Акцент3" xfId="24" xr:uid="{00000000-0005-0000-0000-000014000000}"/>
    <cellStyle name="40% — акцент3" xfId="127" xr:uid="{B14EB16B-FFC5-4F11-9767-E65C6CB58EBA}"/>
    <cellStyle name="40% - Акцент3 2" xfId="128" xr:uid="{3840759E-5331-4C5C-A150-CEC384A21628}"/>
    <cellStyle name="40% - Акцент3 3" xfId="129" xr:uid="{19A23AA0-97D4-44F3-8024-CC6690951F3B}"/>
    <cellStyle name="40% - Акцент4" xfId="25" xr:uid="{00000000-0005-0000-0000-000015000000}"/>
    <cellStyle name="40% — акцент4" xfId="130" xr:uid="{AE9A3873-5CD8-4120-B50A-BCFB5688AC09}"/>
    <cellStyle name="40% - Акцент4 2" xfId="131" xr:uid="{167E2F73-8FF0-489B-8EEE-E34FFF158526}"/>
    <cellStyle name="40% - Акцент4 3" xfId="132" xr:uid="{0727688C-BAFF-4BE1-846A-DEE8F4F4FDEC}"/>
    <cellStyle name="40% - Акцент5" xfId="26" xr:uid="{00000000-0005-0000-0000-000016000000}"/>
    <cellStyle name="40% — акцент5" xfId="133" xr:uid="{315CA485-8EE7-4772-A709-4DC9A3CB1BA8}"/>
    <cellStyle name="40% - Акцент5 2" xfId="134" xr:uid="{BED5FA4C-FE94-493C-883D-457E0A792611}"/>
    <cellStyle name="40% - Акцент5 3" xfId="135" xr:uid="{AC458377-EE0B-478F-99AB-ADEB2B60DB74}"/>
    <cellStyle name="40% - Акцент6" xfId="27" xr:uid="{00000000-0005-0000-0000-000017000000}"/>
    <cellStyle name="40% — акцент6" xfId="136" xr:uid="{3C65F47A-1217-4BD6-8BB2-53CB020D8ABD}"/>
    <cellStyle name="40% - Акцент6 2" xfId="137" xr:uid="{253E712A-24F4-4F32-807B-FC2644EC98F0}"/>
    <cellStyle name="40% - Акцент6 3" xfId="138" xr:uid="{E5DF13B4-02CC-4B25-A6A9-AC9067040D5B}"/>
    <cellStyle name="40% – Акцентування1" xfId="139" xr:uid="{BBD727B2-45E3-46D4-BA07-362C1B777933}"/>
    <cellStyle name="40% – Акцентування2" xfId="140" xr:uid="{3A4E182B-11CE-46AC-863B-8DB2D5113191}"/>
    <cellStyle name="40% – Акцентування3" xfId="141" xr:uid="{553DA7AB-FF99-4654-895A-E4731AF60430}"/>
    <cellStyle name="40% – Акцентування4" xfId="142" xr:uid="{169AD0D6-C394-42A8-9132-C6437D5142CB}"/>
    <cellStyle name="40% – Акцентування5" xfId="143" xr:uid="{6D076AE7-1128-45C0-B834-EE66AA4E5E50}"/>
    <cellStyle name="40% – Акцентування6" xfId="144" xr:uid="{B57B1CBE-8436-4C76-863B-EC1D28916B58}"/>
    <cellStyle name="60% - Accent1" xfId="28" xr:uid="{00000000-0005-0000-0000-000018000000}"/>
    <cellStyle name="60% - Accent1 2" xfId="146" xr:uid="{A9AC6501-7B11-491B-A999-9B1A52083EE2}"/>
    <cellStyle name="60% - Accent1 3" xfId="147" xr:uid="{6BD9A0A0-600C-4C30-8775-F84388DFBD0B}"/>
    <cellStyle name="60% - Accent1 4" xfId="145" xr:uid="{C8655F85-0256-4D32-B70C-9D167832B16C}"/>
    <cellStyle name="60% - Accent2" xfId="29" xr:uid="{00000000-0005-0000-0000-000019000000}"/>
    <cellStyle name="60% - Accent2 2" xfId="149" xr:uid="{2413FC30-FC4C-4F06-AE4E-9D3D1D61DE64}"/>
    <cellStyle name="60% - Accent2 3" xfId="150" xr:uid="{E3CF56D9-144C-477D-AC22-62C481235448}"/>
    <cellStyle name="60% - Accent2 4" xfId="148" xr:uid="{32B9A988-B38B-4928-B018-2EAD9B22AAF1}"/>
    <cellStyle name="60% - Accent3" xfId="30" xr:uid="{00000000-0005-0000-0000-00001A000000}"/>
    <cellStyle name="60% - Accent3 2" xfId="152" xr:uid="{5697F39F-87DE-4BBF-BFFF-834F6E21E461}"/>
    <cellStyle name="60% - Accent3 3" xfId="153" xr:uid="{C4FE55B8-78FA-46B8-BF85-E1D4B93F0CDB}"/>
    <cellStyle name="60% - Accent3 4" xfId="151" xr:uid="{0231215D-BE5C-4170-A073-B60EFF51D742}"/>
    <cellStyle name="60% - Accent4" xfId="31" xr:uid="{00000000-0005-0000-0000-00001B000000}"/>
    <cellStyle name="60% - Accent4 2" xfId="155" xr:uid="{489944DC-DC49-4472-9B82-71660967CF51}"/>
    <cellStyle name="60% - Accent4 3" xfId="156" xr:uid="{BCEB5979-AC66-436B-84FC-7D9772414CB6}"/>
    <cellStyle name="60% - Accent4 4" xfId="154" xr:uid="{867704E2-8B0A-497B-A3FC-EDBFE81EC4EB}"/>
    <cellStyle name="60% - Accent5" xfId="32" xr:uid="{00000000-0005-0000-0000-00001C000000}"/>
    <cellStyle name="60% - Accent5 2" xfId="157" xr:uid="{F23A3EC9-CA7C-4864-BD52-238711745744}"/>
    <cellStyle name="60% - Accent5 3" xfId="158" xr:uid="{89667DE3-C959-483D-8663-CD3471C2D88D}"/>
    <cellStyle name="60% - Accent6" xfId="33" xr:uid="{00000000-0005-0000-0000-00001D000000}"/>
    <cellStyle name="60% - Accent6 2" xfId="160" xr:uid="{3F31CD13-4622-4E76-9A66-F4D99D39AB1F}"/>
    <cellStyle name="60% - Accent6 3" xfId="161" xr:uid="{C9905A67-4349-4115-B095-58EA51359E6F}"/>
    <cellStyle name="60% - Accent6 4" xfId="159" xr:uid="{CBE2A035-06E9-4FF4-B8FA-3E7168D1C893}"/>
    <cellStyle name="60% - Акцент1" xfId="34" xr:uid="{00000000-0005-0000-0000-00001E000000}"/>
    <cellStyle name="60% — акцент1" xfId="162" xr:uid="{7FD11AE8-2824-4EC3-8083-71BC5A8805FC}"/>
    <cellStyle name="60% - Акцент1 2" xfId="163" xr:uid="{C9B14BB3-D942-4824-8FDD-6730DAB48FB5}"/>
    <cellStyle name="60% - Акцент1 3" xfId="164" xr:uid="{7D414438-61F3-4AFA-B419-0D70D260701E}"/>
    <cellStyle name="60% - Акцент2" xfId="35" xr:uid="{00000000-0005-0000-0000-00001F000000}"/>
    <cellStyle name="60% — акцент2" xfId="165" xr:uid="{A1C87867-02E1-437C-AA14-C4D52B0F3D68}"/>
    <cellStyle name="60% - Акцент2 2" xfId="166" xr:uid="{621F7C47-555F-4315-8BF9-DD400ABCEA1A}"/>
    <cellStyle name="60% - Акцент2 3" xfId="167" xr:uid="{EDB0A187-96B0-41E8-B5AE-C1FB516699A1}"/>
    <cellStyle name="60% - Акцент3" xfId="36" xr:uid="{00000000-0005-0000-0000-000020000000}"/>
    <cellStyle name="60% — акцент3" xfId="168" xr:uid="{33F5510E-F396-4427-BA19-263F84FC9B72}"/>
    <cellStyle name="60% - Акцент3 2" xfId="169" xr:uid="{DCF21242-38EB-4C4E-ACA4-1DB364BC94E1}"/>
    <cellStyle name="60% - Акцент3 3" xfId="170" xr:uid="{C6C6B444-AC26-4A34-B444-EDD729DC9407}"/>
    <cellStyle name="60% - Акцент4" xfId="37" xr:uid="{00000000-0005-0000-0000-000021000000}"/>
    <cellStyle name="60% — акцент4" xfId="171" xr:uid="{42827991-4765-4F77-952E-6BFF054E8BB4}"/>
    <cellStyle name="60% - Акцент4 2" xfId="172" xr:uid="{9752F87D-828B-4D9B-86F6-BA0A6CAF23EB}"/>
    <cellStyle name="60% - Акцент4 3" xfId="173" xr:uid="{89B4E054-13E9-400A-BA1F-12B7ABD2CE0B}"/>
    <cellStyle name="60% - Акцент5" xfId="38" xr:uid="{00000000-0005-0000-0000-000022000000}"/>
    <cellStyle name="60% — акцент5" xfId="174" xr:uid="{E6FCE5C6-AB75-4484-B3D8-A10499E2120B}"/>
    <cellStyle name="60% - Акцент5 2" xfId="175" xr:uid="{3DCE1DD6-B8C4-475C-AA3D-BA80D8C4E881}"/>
    <cellStyle name="60% - Акцент5 3" xfId="176" xr:uid="{BF318F26-D44A-40C1-B961-E870D696F9C3}"/>
    <cellStyle name="60% - Акцент6" xfId="39" xr:uid="{00000000-0005-0000-0000-000023000000}"/>
    <cellStyle name="60% — акцент6" xfId="177" xr:uid="{38EB6D30-EFE2-4198-A1C8-FA0818F35A47}"/>
    <cellStyle name="60% - Акцент6 2" xfId="178" xr:uid="{7083D048-8BA0-492C-88C2-2860228D52F2}"/>
    <cellStyle name="60% - Акцент6 3" xfId="179" xr:uid="{C1AF968B-787B-442B-97E6-E7CDBB329AA6}"/>
    <cellStyle name="60% – Акцентування1" xfId="180" xr:uid="{6FEE4EB3-B9A9-4B51-89BD-1FD333C0AFD0}"/>
    <cellStyle name="60% – Акцентування2" xfId="181" xr:uid="{59BD920D-EAC3-4554-B987-00B1253CAA96}"/>
    <cellStyle name="60% – Акцентування3" xfId="182" xr:uid="{642107C2-56F7-4248-8397-06B6A681271B}"/>
    <cellStyle name="60% – Акцентування4" xfId="183" xr:uid="{C30E35A2-0152-4E67-8EAF-E5D45511BE78}"/>
    <cellStyle name="60% – Акцентування5" xfId="184" xr:uid="{5F0459E6-510B-424A-A479-F64ACB696213}"/>
    <cellStyle name="60% – Акцентування6" xfId="185" xr:uid="{DB3C4128-CF1D-4A2B-9479-468C32DDA81A}"/>
    <cellStyle name="Accent1" xfId="40" xr:uid="{00000000-0005-0000-0000-000024000000}"/>
    <cellStyle name="Accent1 2" xfId="187" xr:uid="{52297376-6C4D-4A6D-B0CC-99C507817379}"/>
    <cellStyle name="Accent1 3" xfId="188" xr:uid="{EE2FBFEF-97D8-41A6-8901-3B75247871C8}"/>
    <cellStyle name="Accent1 4" xfId="186" xr:uid="{1BD4CE83-FA44-45BE-9816-C66A9F50F121}"/>
    <cellStyle name="Accent2" xfId="41" xr:uid="{00000000-0005-0000-0000-000025000000}"/>
    <cellStyle name="Accent2 2" xfId="190" xr:uid="{C8C8F484-E7BC-45D0-A346-37E81E3BC774}"/>
    <cellStyle name="Accent2 3" xfId="191" xr:uid="{BD3C502E-0BCD-44EE-AAC0-2FF9FA4D6637}"/>
    <cellStyle name="Accent2 4" xfId="189" xr:uid="{A67928B4-D4B7-4E59-BE2A-B5BBC1752370}"/>
    <cellStyle name="Accent3" xfId="42" xr:uid="{00000000-0005-0000-0000-000026000000}"/>
    <cellStyle name="Accent3 2" xfId="193" xr:uid="{B5A5F2CE-0C94-4815-ADE8-A49080EDCAF1}"/>
    <cellStyle name="Accent3 3" xfId="194" xr:uid="{39B3D06F-19F4-46BE-BD96-D28D38ACE6F9}"/>
    <cellStyle name="Accent3 4" xfId="192" xr:uid="{3A478562-13FF-4FE7-81B9-D063F15AD4FD}"/>
    <cellStyle name="Accent4" xfId="43" xr:uid="{00000000-0005-0000-0000-000027000000}"/>
    <cellStyle name="Accent4 2" xfId="196" xr:uid="{3B111992-108D-405D-B9C5-985BA7F596E8}"/>
    <cellStyle name="Accent4 3" xfId="197" xr:uid="{92A501D2-80C6-4BF0-B50C-0AD254AD6667}"/>
    <cellStyle name="Accent4 4" xfId="195" xr:uid="{511664DC-0430-4671-B527-0A8C5E6766F3}"/>
    <cellStyle name="Accent5" xfId="44" xr:uid="{00000000-0005-0000-0000-000028000000}"/>
    <cellStyle name="Accent5 2" xfId="199" xr:uid="{7BCD072B-E521-40BD-BDB1-1F9D9247749B}"/>
    <cellStyle name="Accent5 3" xfId="200" xr:uid="{5137CD52-0E6C-4CA2-BCEF-56350E60C7F1}"/>
    <cellStyle name="Accent5 4" xfId="198" xr:uid="{4063710F-D54C-4799-8F05-C01B91A86E51}"/>
    <cellStyle name="Accent6" xfId="45" xr:uid="{00000000-0005-0000-0000-000029000000}"/>
    <cellStyle name="Accent6 2" xfId="202" xr:uid="{0B3B2EA7-FE1D-48DE-987E-B523253A8DB6}"/>
    <cellStyle name="Accent6 3" xfId="203" xr:uid="{EB8EAA0F-7FDD-48A1-B8A1-3913C7C5CB51}"/>
    <cellStyle name="Accent6 4" xfId="201" xr:uid="{94B9B40B-33DE-444C-9E63-B022338BB584}"/>
    <cellStyle name="Bad" xfId="46" xr:uid="{00000000-0005-0000-0000-00002A000000}"/>
    <cellStyle name="Bad 2" xfId="204" xr:uid="{226E91F1-DF68-4447-BEB6-CD7A8A0FF8DD}"/>
    <cellStyle name="Bad 3" xfId="205" xr:uid="{B703AC88-A97C-44DA-A06C-990001E19D48}"/>
    <cellStyle name="Calculation" xfId="47" xr:uid="{00000000-0005-0000-0000-00002B000000}"/>
    <cellStyle name="Calculation 2" xfId="206" xr:uid="{E4C75CB3-FA40-4911-B10E-FC02A3307B94}"/>
    <cellStyle name="Calculation 3" xfId="207" xr:uid="{59CFF71F-1F7F-4C1A-94D5-F5317EC86F87}"/>
    <cellStyle name="Calculation_Додаток 1 п.17. Шаблон 1-64" xfId="208" xr:uid="{0B7B9E91-B634-413B-93F6-AA3A9C1E1043}"/>
    <cellStyle name="Check Cell" xfId="48" xr:uid="{00000000-0005-0000-0000-00002C000000}"/>
    <cellStyle name="Check Cell 2" xfId="209" xr:uid="{8EF7E0BA-17AA-4D56-9125-BB87AF2EB29A}"/>
    <cellStyle name="Check Cell 3" xfId="210" xr:uid="{F09F9690-8803-4D28-BB13-DD69ACCBA8E7}"/>
    <cellStyle name="Check Cell_Додаток 1 п.17. Шаблон 1-64" xfId="211" xr:uid="{5A605017-04A4-4FF7-B37F-2269630C696E}"/>
    <cellStyle name="Excel Built-in Normal" xfId="212" xr:uid="{650213D1-40B4-40B6-BBB1-82C7C7DA736E}"/>
    <cellStyle name="Explanatory Text" xfId="49" xr:uid="{00000000-0005-0000-0000-00002D000000}"/>
    <cellStyle name="Good" xfId="50" xr:uid="{00000000-0005-0000-0000-00002E000000}"/>
    <cellStyle name="Good 2" xfId="213" xr:uid="{E9328D2C-2172-44A3-B31C-55B65A58A34B}"/>
    <cellStyle name="Good 3" xfId="214" xr:uid="{55176BE6-7508-4157-8B99-6991B194A495}"/>
    <cellStyle name="Heading 1" xfId="51" xr:uid="{00000000-0005-0000-0000-00002F000000}"/>
    <cellStyle name="Heading 1 2" xfId="215" xr:uid="{CFA10A56-30B2-468C-8865-829F9267440B}"/>
    <cellStyle name="Heading 2" xfId="52" xr:uid="{00000000-0005-0000-0000-000030000000}"/>
    <cellStyle name="Heading 2 2" xfId="216" xr:uid="{B53D7D5B-31C1-4EFB-876B-DA933D8DE8B8}"/>
    <cellStyle name="Heading 3" xfId="53" xr:uid="{00000000-0005-0000-0000-000031000000}"/>
    <cellStyle name="Heading 3 2" xfId="217" xr:uid="{133466A0-08DE-428C-AD62-6655CD722B9D}"/>
    <cellStyle name="Heading 4" xfId="54" xr:uid="{00000000-0005-0000-0000-000032000000}"/>
    <cellStyle name="Heading 4 2" xfId="218" xr:uid="{6A692315-3722-486C-9545-28B92349E61E}"/>
    <cellStyle name="Input" xfId="55" xr:uid="{00000000-0005-0000-0000-000033000000}"/>
    <cellStyle name="Input 2" xfId="219" xr:uid="{A9ABEB93-C07A-421F-BCBA-9903A6BA60BC}"/>
    <cellStyle name="Input 3" xfId="220" xr:uid="{1FE340CB-A404-4726-B092-957D3F937412}"/>
    <cellStyle name="Input_Додаток 1 п.17. Шаблон 1-64" xfId="221" xr:uid="{183E3C32-B741-4E81-815E-2A5C9B6F11D8}"/>
    <cellStyle name="Linked Cell" xfId="56" xr:uid="{00000000-0005-0000-0000-000034000000}"/>
    <cellStyle name="Neutral" xfId="57" xr:uid="{00000000-0005-0000-0000-000035000000}"/>
    <cellStyle name="Neutral 2" xfId="222" xr:uid="{CFE5087D-F45D-4810-A9C9-E6FF817B632E}"/>
    <cellStyle name="Neutral 3" xfId="223" xr:uid="{7F543BDC-3935-491A-ADE3-7D57B1CFD6AB}"/>
    <cellStyle name="Note" xfId="58" xr:uid="{00000000-0005-0000-0000-000036000000}"/>
    <cellStyle name="Note 2" xfId="224" xr:uid="{44899CD0-E35F-470A-903D-D94737074863}"/>
    <cellStyle name="Note 3" xfId="225" xr:uid="{7718CA22-A61F-4F8E-855B-741AB3C47BDB}"/>
    <cellStyle name="Note_Додаток 1 п.17. Шаблон 1-64" xfId="226" xr:uid="{CD8367FC-A9C1-4864-A456-84532A28C38C}"/>
    <cellStyle name="Output" xfId="59" xr:uid="{00000000-0005-0000-0000-000037000000}"/>
    <cellStyle name="Output 2" xfId="227" xr:uid="{B73CA2E3-DF5F-450F-9AD9-FD4ED45BC4F3}"/>
    <cellStyle name="Output 3" xfId="228" xr:uid="{04922909-B1C4-445F-84E8-1067C02BED51}"/>
    <cellStyle name="Output_Додаток 1 п.17. Шаблон 1-64" xfId="229" xr:uid="{889A275D-A83B-499D-97E2-52014406A011}"/>
    <cellStyle name="Звичайний" xfId="0" builtinId="0"/>
    <cellStyle name="Звичайний 2" xfId="60" xr:uid="{05DE1696-6367-4ABB-BE41-2976D4C361D8}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view="pageBreakPreview" zoomScale="142" zoomScaleNormal="80" zoomScaleSheetLayoutView="142" workbookViewId="0">
      <selection activeCell="O18" sqref="O18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190" t="s">
        <v>148</v>
      </c>
      <c r="B1" s="190"/>
      <c r="C1" s="190"/>
      <c r="D1" s="190"/>
      <c r="E1" s="190"/>
      <c r="F1" s="190"/>
      <c r="G1" s="190"/>
      <c r="H1" s="190"/>
    </row>
    <row r="2" spans="1:8" ht="37.35" customHeight="1" thickBot="1" x14ac:dyDescent="0.25">
      <c r="A2" s="191" t="s">
        <v>201</v>
      </c>
      <c r="B2" s="191"/>
      <c r="C2" s="191"/>
      <c r="D2" s="191"/>
      <c r="E2" s="191"/>
      <c r="F2" s="191"/>
      <c r="G2" s="191"/>
      <c r="H2" s="191"/>
    </row>
    <row r="3" spans="1:8" s="5" customFormat="1" ht="12.2" hidden="1" customHeight="1" thickBot="1" x14ac:dyDescent="0.25">
      <c r="A3" s="15"/>
      <c r="B3" s="16"/>
      <c r="C3" s="16"/>
      <c r="D3" s="16"/>
      <c r="E3" s="16"/>
      <c r="F3" s="16"/>
      <c r="G3" s="16"/>
      <c r="H3" s="16"/>
    </row>
    <row r="4" spans="1:8" ht="24.75" customHeight="1" x14ac:dyDescent="0.2">
      <c r="A4" s="192" t="s">
        <v>139</v>
      </c>
      <c r="B4" s="194" t="s">
        <v>0</v>
      </c>
      <c r="C4" s="192" t="s">
        <v>140</v>
      </c>
      <c r="D4" s="196" t="s">
        <v>147</v>
      </c>
      <c r="E4" s="198" t="s">
        <v>1</v>
      </c>
      <c r="F4" s="199"/>
      <c r="G4" s="199"/>
      <c r="H4" s="200"/>
    </row>
    <row r="5" spans="1:8" ht="82.15" customHeight="1" thickBot="1" x14ac:dyDescent="0.25">
      <c r="A5" s="193"/>
      <c r="B5" s="195"/>
      <c r="C5" s="193"/>
      <c r="D5" s="197"/>
      <c r="E5" s="93" t="s">
        <v>2</v>
      </c>
      <c r="F5" s="88" t="s">
        <v>3</v>
      </c>
      <c r="G5" s="88" t="s">
        <v>4</v>
      </c>
      <c r="H5" s="147" t="s">
        <v>5</v>
      </c>
    </row>
    <row r="6" spans="1:8" ht="15.75" thickBot="1" x14ac:dyDescent="0.25">
      <c r="A6" s="120" t="s">
        <v>6</v>
      </c>
      <c r="B6" s="115" t="s">
        <v>141</v>
      </c>
      <c r="C6" s="102" t="s">
        <v>142</v>
      </c>
      <c r="D6" s="98">
        <v>2</v>
      </c>
      <c r="E6" s="94">
        <v>3</v>
      </c>
      <c r="F6" s="86">
        <v>4</v>
      </c>
      <c r="G6" s="86">
        <v>5</v>
      </c>
      <c r="H6" s="87">
        <v>6</v>
      </c>
    </row>
    <row r="7" spans="1:8" s="183" customFormat="1" ht="35.450000000000003" customHeight="1" thickBot="1" x14ac:dyDescent="0.25">
      <c r="A7" s="19">
        <v>1</v>
      </c>
      <c r="B7" s="116" t="s">
        <v>146</v>
      </c>
      <c r="C7" s="103"/>
      <c r="D7" s="99">
        <f>SUM(D8:D16)</f>
        <v>108</v>
      </c>
      <c r="E7" s="95">
        <f t="shared" ref="E7:H7" si="0">SUM(E8:E16)</f>
        <v>15</v>
      </c>
      <c r="F7" s="91">
        <f t="shared" si="0"/>
        <v>91</v>
      </c>
      <c r="G7" s="91">
        <f t="shared" si="0"/>
        <v>1</v>
      </c>
      <c r="H7" s="92">
        <f t="shared" si="0"/>
        <v>1</v>
      </c>
    </row>
    <row r="8" spans="1:8" s="183" customFormat="1" ht="30" x14ac:dyDescent="0.2">
      <c r="A8" s="104" t="s">
        <v>149</v>
      </c>
      <c r="B8" s="117" t="s">
        <v>143</v>
      </c>
      <c r="C8" s="104"/>
      <c r="D8" s="100">
        <v>10</v>
      </c>
      <c r="E8" s="96">
        <v>0</v>
      </c>
      <c r="F8" s="89">
        <v>10</v>
      </c>
      <c r="G8" s="89">
        <v>0</v>
      </c>
      <c r="H8" s="90">
        <v>0</v>
      </c>
    </row>
    <row r="9" spans="1:8" s="183" customFormat="1" ht="15.75" customHeight="1" x14ac:dyDescent="0.2">
      <c r="A9" s="105" t="s">
        <v>150</v>
      </c>
      <c r="B9" s="118" t="s">
        <v>129</v>
      </c>
      <c r="C9" s="105"/>
      <c r="D9" s="101">
        <v>26</v>
      </c>
      <c r="E9" s="97">
        <v>0</v>
      </c>
      <c r="F9" s="84">
        <v>24</v>
      </c>
      <c r="G9" s="84">
        <v>1</v>
      </c>
      <c r="H9" s="85">
        <v>1</v>
      </c>
    </row>
    <row r="10" spans="1:8" s="183" customFormat="1" ht="15.75" customHeight="1" x14ac:dyDescent="0.2">
      <c r="A10" s="105" t="s">
        <v>151</v>
      </c>
      <c r="B10" s="118" t="s">
        <v>130</v>
      </c>
      <c r="C10" s="105"/>
      <c r="D10" s="101">
        <v>41</v>
      </c>
      <c r="E10" s="97">
        <v>2</v>
      </c>
      <c r="F10" s="84">
        <v>39</v>
      </c>
      <c r="G10" s="84">
        <v>0</v>
      </c>
      <c r="H10" s="85">
        <v>0</v>
      </c>
    </row>
    <row r="11" spans="1:8" s="183" customFormat="1" ht="15.75" customHeight="1" x14ac:dyDescent="0.2">
      <c r="A11" s="105" t="s">
        <v>152</v>
      </c>
      <c r="B11" s="118" t="s">
        <v>131</v>
      </c>
      <c r="C11" s="105"/>
      <c r="D11" s="101">
        <v>13</v>
      </c>
      <c r="E11" s="97">
        <v>2</v>
      </c>
      <c r="F11" s="84">
        <v>11</v>
      </c>
      <c r="G11" s="84">
        <v>0</v>
      </c>
      <c r="H11" s="85">
        <v>0</v>
      </c>
    </row>
    <row r="12" spans="1:8" s="183" customFormat="1" ht="15.75" x14ac:dyDescent="0.2">
      <c r="A12" s="105" t="s">
        <v>153</v>
      </c>
      <c r="B12" s="118" t="s">
        <v>132</v>
      </c>
      <c r="C12" s="105"/>
      <c r="D12" s="101">
        <v>7</v>
      </c>
      <c r="E12" s="97">
        <v>3</v>
      </c>
      <c r="F12" s="84">
        <v>4</v>
      </c>
      <c r="G12" s="84">
        <v>0</v>
      </c>
      <c r="H12" s="85">
        <v>0</v>
      </c>
    </row>
    <row r="13" spans="1:8" s="183" customFormat="1" ht="45" x14ac:dyDescent="0.2">
      <c r="A13" s="105" t="s">
        <v>154</v>
      </c>
      <c r="B13" s="118" t="s">
        <v>133</v>
      </c>
      <c r="C13" s="105"/>
      <c r="D13" s="101">
        <v>0</v>
      </c>
      <c r="E13" s="97">
        <v>0</v>
      </c>
      <c r="F13" s="84">
        <v>0</v>
      </c>
      <c r="G13" s="84">
        <v>0</v>
      </c>
      <c r="H13" s="85">
        <v>0</v>
      </c>
    </row>
    <row r="14" spans="1:8" s="183" customFormat="1" ht="15.75" x14ac:dyDescent="0.2">
      <c r="A14" s="105" t="s">
        <v>155</v>
      </c>
      <c r="B14" s="118" t="s">
        <v>134</v>
      </c>
      <c r="C14" s="105"/>
      <c r="D14" s="101">
        <v>0</v>
      </c>
      <c r="E14" s="97">
        <v>0</v>
      </c>
      <c r="F14" s="84">
        <v>0</v>
      </c>
      <c r="G14" s="84">
        <v>0</v>
      </c>
      <c r="H14" s="85">
        <v>0</v>
      </c>
    </row>
    <row r="15" spans="1:8" s="183" customFormat="1" ht="47.1" customHeight="1" x14ac:dyDescent="0.2">
      <c r="A15" s="105" t="s">
        <v>156</v>
      </c>
      <c r="B15" s="136" t="s">
        <v>135</v>
      </c>
      <c r="C15" s="105"/>
      <c r="D15" s="101">
        <v>3</v>
      </c>
      <c r="E15" s="97">
        <v>0</v>
      </c>
      <c r="F15" s="84">
        <v>3</v>
      </c>
      <c r="G15" s="84">
        <v>0</v>
      </c>
      <c r="H15" s="85">
        <v>0</v>
      </c>
    </row>
    <row r="16" spans="1:8" s="183" customFormat="1" ht="15.75" customHeight="1" thickBot="1" x14ac:dyDescent="0.25">
      <c r="A16" s="107" t="s">
        <v>157</v>
      </c>
      <c r="B16" s="119" t="s">
        <v>144</v>
      </c>
      <c r="C16" s="107"/>
      <c r="D16" s="108">
        <v>8</v>
      </c>
      <c r="E16" s="109">
        <v>8</v>
      </c>
      <c r="F16" s="110">
        <v>0</v>
      </c>
      <c r="G16" s="110">
        <v>0</v>
      </c>
      <c r="H16" s="111">
        <v>0</v>
      </c>
    </row>
    <row r="17" spans="1:8" ht="18.75" customHeight="1" thickBot="1" x14ac:dyDescent="0.25">
      <c r="A17" s="188" t="s">
        <v>164</v>
      </c>
      <c r="B17" s="189"/>
      <c r="C17" s="112"/>
      <c r="D17" s="112"/>
      <c r="E17" s="184"/>
      <c r="F17" s="185"/>
      <c r="G17" s="185"/>
      <c r="H17" s="186"/>
    </row>
    <row r="18" spans="1:8" s="183" customFormat="1" ht="15" x14ac:dyDescent="0.2">
      <c r="A18" s="133">
        <v>1</v>
      </c>
      <c r="B18" s="135" t="s">
        <v>174</v>
      </c>
      <c r="C18" s="138" t="s">
        <v>173</v>
      </c>
      <c r="D18" s="139">
        <v>1</v>
      </c>
      <c r="E18" s="137">
        <v>0</v>
      </c>
      <c r="F18" s="113">
        <v>1</v>
      </c>
      <c r="G18" s="113">
        <v>0</v>
      </c>
      <c r="H18" s="114">
        <v>0</v>
      </c>
    </row>
    <row r="19" spans="1:8" s="183" customFormat="1" ht="14.25" customHeight="1" x14ac:dyDescent="0.2">
      <c r="A19" s="134">
        <v>2</v>
      </c>
      <c r="B19" s="136" t="s">
        <v>189</v>
      </c>
      <c r="C19" s="106" t="s">
        <v>190</v>
      </c>
      <c r="D19" s="20">
        <v>1</v>
      </c>
      <c r="E19" s="18">
        <v>0</v>
      </c>
      <c r="F19" s="6">
        <v>1</v>
      </c>
      <c r="G19" s="6">
        <v>0</v>
      </c>
      <c r="H19" s="17">
        <v>0</v>
      </c>
    </row>
    <row r="20" spans="1:8" s="183" customFormat="1" ht="14.25" customHeight="1" x14ac:dyDescent="0.2">
      <c r="A20" s="134">
        <v>3</v>
      </c>
      <c r="B20" s="136" t="s">
        <v>191</v>
      </c>
      <c r="C20" s="106" t="s">
        <v>165</v>
      </c>
      <c r="D20" s="20">
        <v>1</v>
      </c>
      <c r="E20" s="18">
        <v>0</v>
      </c>
      <c r="F20" s="6">
        <v>1</v>
      </c>
      <c r="G20" s="6">
        <v>0</v>
      </c>
      <c r="H20" s="17">
        <v>0</v>
      </c>
    </row>
    <row r="21" spans="1:8" s="183" customFormat="1" ht="14.25" customHeight="1" x14ac:dyDescent="0.2">
      <c r="A21" s="134">
        <v>4</v>
      </c>
      <c r="B21" s="136" t="s">
        <v>198</v>
      </c>
      <c r="C21" s="106" t="s">
        <v>165</v>
      </c>
      <c r="D21" s="20">
        <v>1</v>
      </c>
      <c r="E21" s="18">
        <v>0</v>
      </c>
      <c r="F21" s="6">
        <v>1</v>
      </c>
      <c r="G21" s="6">
        <v>0</v>
      </c>
      <c r="H21" s="17">
        <v>0</v>
      </c>
    </row>
    <row r="22" spans="1:8" s="183" customFormat="1" ht="15" x14ac:dyDescent="0.2">
      <c r="A22" s="134">
        <v>5</v>
      </c>
      <c r="B22" s="136" t="s">
        <v>192</v>
      </c>
      <c r="C22" s="106" t="s">
        <v>193</v>
      </c>
      <c r="D22" s="20">
        <v>1</v>
      </c>
      <c r="E22" s="18">
        <v>0</v>
      </c>
      <c r="F22" s="6">
        <v>1</v>
      </c>
      <c r="G22" s="6">
        <v>0</v>
      </c>
      <c r="H22" s="17">
        <v>0</v>
      </c>
    </row>
    <row r="23" spans="1:8" s="183" customFormat="1" ht="15" x14ac:dyDescent="0.2">
      <c r="A23" s="134">
        <v>6</v>
      </c>
      <c r="B23" s="136" t="s">
        <v>202</v>
      </c>
      <c r="C23" s="106" t="s">
        <v>203</v>
      </c>
      <c r="D23" s="20">
        <v>1</v>
      </c>
      <c r="E23" s="18">
        <v>0</v>
      </c>
      <c r="F23" s="6">
        <v>1</v>
      </c>
      <c r="G23" s="6">
        <v>0</v>
      </c>
      <c r="H23" s="17">
        <v>0</v>
      </c>
    </row>
    <row r="24" spans="1:8" s="183" customFormat="1" ht="15" x14ac:dyDescent="0.2">
      <c r="A24" s="134">
        <v>7</v>
      </c>
      <c r="B24" s="136" t="s">
        <v>184</v>
      </c>
      <c r="C24" s="106" t="s">
        <v>166</v>
      </c>
      <c r="D24" s="20">
        <v>2</v>
      </c>
      <c r="E24" s="18">
        <v>0</v>
      </c>
      <c r="F24" s="6">
        <v>2</v>
      </c>
      <c r="G24" s="6">
        <v>0</v>
      </c>
      <c r="H24" s="17">
        <v>0</v>
      </c>
    </row>
    <row r="25" spans="1:8" s="183" customFormat="1" ht="15" x14ac:dyDescent="0.2">
      <c r="A25" s="134">
        <v>8</v>
      </c>
      <c r="B25" s="136" t="s">
        <v>186</v>
      </c>
      <c r="C25" s="106" t="s">
        <v>166</v>
      </c>
      <c r="D25" s="20">
        <v>1</v>
      </c>
      <c r="E25" s="18">
        <v>0</v>
      </c>
      <c r="F25" s="6">
        <v>1</v>
      </c>
      <c r="G25" s="6">
        <v>0</v>
      </c>
      <c r="H25" s="17">
        <v>0</v>
      </c>
    </row>
    <row r="26" spans="1:8" s="183" customFormat="1" ht="15" x14ac:dyDescent="0.2">
      <c r="A26" s="134">
        <v>9</v>
      </c>
      <c r="B26" s="136" t="s">
        <v>160</v>
      </c>
      <c r="C26" s="106" t="s">
        <v>167</v>
      </c>
      <c r="D26" s="20">
        <v>1</v>
      </c>
      <c r="E26" s="18">
        <v>0</v>
      </c>
      <c r="F26" s="6">
        <v>1</v>
      </c>
      <c r="G26" s="6">
        <v>0</v>
      </c>
      <c r="H26" s="17">
        <v>0</v>
      </c>
    </row>
    <row r="27" spans="1:8" s="183" customFormat="1" ht="15" x14ac:dyDescent="0.2">
      <c r="A27" s="134">
        <v>10</v>
      </c>
      <c r="B27" s="136" t="s">
        <v>204</v>
      </c>
      <c r="C27" s="106" t="s">
        <v>168</v>
      </c>
      <c r="D27" s="20">
        <v>1</v>
      </c>
      <c r="E27" s="18">
        <v>0</v>
      </c>
      <c r="F27" s="6">
        <v>1</v>
      </c>
      <c r="G27" s="6">
        <v>0</v>
      </c>
      <c r="H27" s="17">
        <v>0</v>
      </c>
    </row>
    <row r="28" spans="1:8" s="183" customFormat="1" ht="15" x14ac:dyDescent="0.2">
      <c r="A28" s="134">
        <v>11</v>
      </c>
      <c r="B28" s="136" t="s">
        <v>194</v>
      </c>
      <c r="C28" s="106" t="s">
        <v>195</v>
      </c>
      <c r="D28" s="20">
        <v>2</v>
      </c>
      <c r="E28" s="18">
        <v>0</v>
      </c>
      <c r="F28" s="6">
        <v>1</v>
      </c>
      <c r="G28" s="6">
        <v>1</v>
      </c>
      <c r="H28" s="17">
        <v>0</v>
      </c>
    </row>
    <row r="29" spans="1:8" s="183" customFormat="1" ht="15" x14ac:dyDescent="0.2">
      <c r="A29" s="134">
        <v>12</v>
      </c>
      <c r="B29" s="136" t="s">
        <v>205</v>
      </c>
      <c r="C29" s="106" t="s">
        <v>175</v>
      </c>
      <c r="D29" s="20">
        <v>4</v>
      </c>
      <c r="E29" s="18">
        <v>0</v>
      </c>
      <c r="F29" s="6">
        <v>4</v>
      </c>
      <c r="G29" s="6">
        <v>0</v>
      </c>
      <c r="H29" s="17">
        <v>0</v>
      </c>
    </row>
    <row r="30" spans="1:8" s="183" customFormat="1" ht="15" x14ac:dyDescent="0.2">
      <c r="A30" s="134">
        <v>13</v>
      </c>
      <c r="B30" s="136" t="s">
        <v>196</v>
      </c>
      <c r="C30" s="106" t="s">
        <v>175</v>
      </c>
      <c r="D30" s="20">
        <v>1</v>
      </c>
      <c r="E30" s="18">
        <v>0</v>
      </c>
      <c r="F30" s="6">
        <v>1</v>
      </c>
      <c r="G30" s="6">
        <v>0</v>
      </c>
      <c r="H30" s="17">
        <v>0</v>
      </c>
    </row>
    <row r="31" spans="1:8" s="183" customFormat="1" ht="14.25" customHeight="1" x14ac:dyDescent="0.2">
      <c r="A31" s="134">
        <v>14</v>
      </c>
      <c r="B31" s="136" t="s">
        <v>206</v>
      </c>
      <c r="C31" s="106" t="s">
        <v>207</v>
      </c>
      <c r="D31" s="20">
        <v>2</v>
      </c>
      <c r="E31" s="18">
        <v>0</v>
      </c>
      <c r="F31" s="6">
        <v>2</v>
      </c>
      <c r="G31" s="6">
        <v>0</v>
      </c>
      <c r="H31" s="17">
        <v>0</v>
      </c>
    </row>
    <row r="32" spans="1:8" s="183" customFormat="1" ht="14.25" customHeight="1" x14ac:dyDescent="0.2">
      <c r="A32" s="134">
        <v>15</v>
      </c>
      <c r="B32" s="136" t="s">
        <v>161</v>
      </c>
      <c r="C32" s="106" t="s">
        <v>169</v>
      </c>
      <c r="D32" s="20">
        <v>13</v>
      </c>
      <c r="E32" s="18">
        <v>0</v>
      </c>
      <c r="F32" s="6">
        <v>13</v>
      </c>
      <c r="G32" s="6">
        <v>0</v>
      </c>
      <c r="H32" s="17">
        <v>0</v>
      </c>
    </row>
    <row r="33" spans="1:8" s="183" customFormat="1" ht="15" x14ac:dyDescent="0.2">
      <c r="A33" s="134">
        <v>16</v>
      </c>
      <c r="B33" s="136" t="s">
        <v>208</v>
      </c>
      <c r="C33" s="106" t="s">
        <v>185</v>
      </c>
      <c r="D33" s="20">
        <v>1</v>
      </c>
      <c r="E33" s="18">
        <v>0</v>
      </c>
      <c r="F33" s="6">
        <v>1</v>
      </c>
      <c r="G33" s="6">
        <v>0</v>
      </c>
      <c r="H33" s="17">
        <v>0</v>
      </c>
    </row>
    <row r="34" spans="1:8" s="183" customFormat="1" ht="25.5" x14ac:dyDescent="0.2">
      <c r="A34" s="134">
        <v>17</v>
      </c>
      <c r="B34" s="136" t="s">
        <v>209</v>
      </c>
      <c r="C34" s="106" t="s">
        <v>185</v>
      </c>
      <c r="D34" s="20">
        <v>1</v>
      </c>
      <c r="E34" s="18">
        <v>0</v>
      </c>
      <c r="F34" s="6">
        <v>1</v>
      </c>
      <c r="G34" s="6">
        <v>0</v>
      </c>
      <c r="H34" s="17">
        <v>0</v>
      </c>
    </row>
    <row r="35" spans="1:8" s="183" customFormat="1" ht="15" x14ac:dyDescent="0.2">
      <c r="A35" s="134">
        <v>18</v>
      </c>
      <c r="B35" s="136" t="s">
        <v>210</v>
      </c>
      <c r="C35" s="106" t="s">
        <v>211</v>
      </c>
      <c r="D35" s="20">
        <v>1</v>
      </c>
      <c r="E35" s="18">
        <v>0</v>
      </c>
      <c r="F35" s="6">
        <v>0</v>
      </c>
      <c r="G35" s="6">
        <v>0</v>
      </c>
      <c r="H35" s="17">
        <v>1</v>
      </c>
    </row>
    <row r="36" spans="1:8" s="183" customFormat="1" ht="14.25" customHeight="1" x14ac:dyDescent="0.2">
      <c r="A36" s="134">
        <v>19</v>
      </c>
      <c r="B36" s="136" t="s">
        <v>180</v>
      </c>
      <c r="C36" s="106" t="s">
        <v>181</v>
      </c>
      <c r="D36" s="20">
        <v>22</v>
      </c>
      <c r="E36" s="18">
        <v>0</v>
      </c>
      <c r="F36" s="6">
        <v>22</v>
      </c>
      <c r="G36" s="6">
        <v>0</v>
      </c>
      <c r="H36" s="17">
        <v>0</v>
      </c>
    </row>
    <row r="37" spans="1:8" s="183" customFormat="1" ht="15" x14ac:dyDescent="0.2">
      <c r="A37" s="134">
        <v>20</v>
      </c>
      <c r="B37" s="136" t="s">
        <v>212</v>
      </c>
      <c r="C37" s="106" t="s">
        <v>213</v>
      </c>
      <c r="D37" s="20">
        <v>11</v>
      </c>
      <c r="E37" s="18">
        <v>0</v>
      </c>
      <c r="F37" s="6">
        <v>11</v>
      </c>
      <c r="G37" s="6">
        <v>0</v>
      </c>
      <c r="H37" s="17">
        <v>0</v>
      </c>
    </row>
    <row r="38" spans="1:8" s="183" customFormat="1" ht="15" x14ac:dyDescent="0.2">
      <c r="A38" s="134">
        <v>21</v>
      </c>
      <c r="B38" s="136" t="s">
        <v>214</v>
      </c>
      <c r="C38" s="106" t="s">
        <v>215</v>
      </c>
      <c r="D38" s="20">
        <v>2</v>
      </c>
      <c r="E38" s="18">
        <v>0</v>
      </c>
      <c r="F38" s="6">
        <v>2</v>
      </c>
      <c r="G38" s="6">
        <v>0</v>
      </c>
      <c r="H38" s="17">
        <v>0</v>
      </c>
    </row>
    <row r="39" spans="1:8" s="183" customFormat="1" ht="15" x14ac:dyDescent="0.2">
      <c r="A39" s="134">
        <v>22</v>
      </c>
      <c r="B39" s="136" t="s">
        <v>216</v>
      </c>
      <c r="C39" s="106" t="s">
        <v>197</v>
      </c>
      <c r="D39" s="20">
        <v>2</v>
      </c>
      <c r="E39" s="18">
        <v>2</v>
      </c>
      <c r="F39" s="6">
        <v>0</v>
      </c>
      <c r="G39" s="6">
        <v>0</v>
      </c>
      <c r="H39" s="17">
        <v>0</v>
      </c>
    </row>
    <row r="40" spans="1:8" s="183" customFormat="1" ht="14.25" customHeight="1" x14ac:dyDescent="0.2">
      <c r="A40" s="134">
        <v>23</v>
      </c>
      <c r="B40" s="136" t="s">
        <v>145</v>
      </c>
      <c r="C40" s="106" t="s">
        <v>170</v>
      </c>
      <c r="D40" s="20">
        <v>4</v>
      </c>
      <c r="E40" s="18">
        <v>0</v>
      </c>
      <c r="F40" s="6">
        <v>4</v>
      </c>
      <c r="G40" s="6">
        <v>0</v>
      </c>
      <c r="H40" s="17">
        <v>0</v>
      </c>
    </row>
    <row r="41" spans="1:8" s="183" customFormat="1" ht="25.5" x14ac:dyDescent="0.2">
      <c r="A41" s="134">
        <v>24</v>
      </c>
      <c r="B41" s="136" t="s">
        <v>182</v>
      </c>
      <c r="C41" s="106" t="s">
        <v>183</v>
      </c>
      <c r="D41" s="20">
        <v>3</v>
      </c>
      <c r="E41" s="18">
        <v>0</v>
      </c>
      <c r="F41" s="6">
        <v>3</v>
      </c>
      <c r="G41" s="6">
        <v>0</v>
      </c>
      <c r="H41" s="17">
        <v>0</v>
      </c>
    </row>
    <row r="42" spans="1:8" s="183" customFormat="1" ht="15" x14ac:dyDescent="0.2">
      <c r="A42" s="134">
        <v>25</v>
      </c>
      <c r="B42" s="136" t="s">
        <v>217</v>
      </c>
      <c r="C42" s="106" t="s">
        <v>188</v>
      </c>
      <c r="D42" s="20">
        <v>1</v>
      </c>
      <c r="E42" s="18">
        <v>0</v>
      </c>
      <c r="F42" s="6">
        <v>1</v>
      </c>
      <c r="G42" s="6">
        <v>0</v>
      </c>
      <c r="H42" s="17">
        <v>0</v>
      </c>
    </row>
    <row r="43" spans="1:8" s="183" customFormat="1" ht="15" x14ac:dyDescent="0.2">
      <c r="A43" s="134">
        <v>26</v>
      </c>
      <c r="B43" s="136" t="s">
        <v>187</v>
      </c>
      <c r="C43" s="106" t="s">
        <v>188</v>
      </c>
      <c r="D43" s="20">
        <v>2</v>
      </c>
      <c r="E43" s="18">
        <v>2</v>
      </c>
      <c r="F43" s="6">
        <v>0</v>
      </c>
      <c r="G43" s="6">
        <v>0</v>
      </c>
      <c r="H43" s="17">
        <v>0</v>
      </c>
    </row>
    <row r="44" spans="1:8" s="183" customFormat="1" ht="14.25" customHeight="1" x14ac:dyDescent="0.2">
      <c r="A44" s="134">
        <v>27</v>
      </c>
      <c r="B44" s="136" t="s">
        <v>218</v>
      </c>
      <c r="C44" s="106" t="s">
        <v>200</v>
      </c>
      <c r="D44" s="20">
        <v>4</v>
      </c>
      <c r="E44" s="18">
        <v>0</v>
      </c>
      <c r="F44" s="6">
        <v>4</v>
      </c>
      <c r="G44" s="6">
        <v>0</v>
      </c>
      <c r="H44" s="17">
        <v>0</v>
      </c>
    </row>
    <row r="45" spans="1:8" s="183" customFormat="1" ht="14.25" customHeight="1" x14ac:dyDescent="0.2">
      <c r="A45" s="134">
        <v>28</v>
      </c>
      <c r="B45" s="136" t="s">
        <v>219</v>
      </c>
      <c r="C45" s="106" t="s">
        <v>200</v>
      </c>
      <c r="D45" s="20">
        <v>2</v>
      </c>
      <c r="E45" s="18">
        <v>0</v>
      </c>
      <c r="F45" s="6">
        <v>2</v>
      </c>
      <c r="G45" s="6">
        <v>0</v>
      </c>
      <c r="H45" s="17">
        <v>0</v>
      </c>
    </row>
    <row r="46" spans="1:8" s="183" customFormat="1" ht="14.25" customHeight="1" x14ac:dyDescent="0.2">
      <c r="A46" s="134">
        <v>29</v>
      </c>
      <c r="B46" s="136" t="s">
        <v>199</v>
      </c>
      <c r="C46" s="106" t="s">
        <v>200</v>
      </c>
      <c r="D46" s="20">
        <v>1</v>
      </c>
      <c r="E46" s="18">
        <v>0</v>
      </c>
      <c r="F46" s="6">
        <v>1</v>
      </c>
      <c r="G46" s="6">
        <v>0</v>
      </c>
      <c r="H46" s="17">
        <v>0</v>
      </c>
    </row>
    <row r="47" spans="1:8" s="183" customFormat="1" ht="14.25" customHeight="1" x14ac:dyDescent="0.2">
      <c r="A47" s="134">
        <v>30</v>
      </c>
      <c r="B47" s="136" t="s">
        <v>220</v>
      </c>
      <c r="C47" s="106" t="s">
        <v>221</v>
      </c>
      <c r="D47" s="20">
        <v>2</v>
      </c>
      <c r="E47" s="18">
        <v>0</v>
      </c>
      <c r="F47" s="6">
        <v>2</v>
      </c>
      <c r="G47" s="6">
        <v>0</v>
      </c>
      <c r="H47" s="17">
        <v>0</v>
      </c>
    </row>
    <row r="48" spans="1:8" s="183" customFormat="1" ht="51" x14ac:dyDescent="0.2">
      <c r="A48" s="134">
        <v>31</v>
      </c>
      <c r="B48" s="136" t="s">
        <v>222</v>
      </c>
      <c r="C48" s="106" t="s">
        <v>223</v>
      </c>
      <c r="D48" s="20">
        <v>2</v>
      </c>
      <c r="E48" s="18">
        <v>0</v>
      </c>
      <c r="F48" s="6">
        <v>2</v>
      </c>
      <c r="G48" s="6">
        <v>0</v>
      </c>
      <c r="H48" s="17">
        <v>0</v>
      </c>
    </row>
    <row r="49" spans="1:8" s="183" customFormat="1" ht="14.25" customHeight="1" x14ac:dyDescent="0.2">
      <c r="A49" s="134">
        <v>32</v>
      </c>
      <c r="B49" s="136" t="s">
        <v>176</v>
      </c>
      <c r="C49" s="106" t="s">
        <v>177</v>
      </c>
      <c r="D49" s="20">
        <v>1</v>
      </c>
      <c r="E49" s="18">
        <v>1</v>
      </c>
      <c r="F49" s="6">
        <v>0</v>
      </c>
      <c r="G49" s="6">
        <v>0</v>
      </c>
      <c r="H49" s="17">
        <v>0</v>
      </c>
    </row>
    <row r="50" spans="1:8" s="183" customFormat="1" ht="14.25" customHeight="1" x14ac:dyDescent="0.2">
      <c r="A50" s="134">
        <v>33</v>
      </c>
      <c r="B50" s="136" t="s">
        <v>162</v>
      </c>
      <c r="C50" s="106" t="s">
        <v>171</v>
      </c>
      <c r="D50" s="20">
        <v>2</v>
      </c>
      <c r="E50" s="18">
        <v>2</v>
      </c>
      <c r="F50" s="6">
        <v>0</v>
      </c>
      <c r="G50" s="6">
        <v>0</v>
      </c>
      <c r="H50" s="17">
        <v>0</v>
      </c>
    </row>
    <row r="51" spans="1:8" s="183" customFormat="1" ht="14.25" customHeight="1" x14ac:dyDescent="0.2">
      <c r="A51" s="134">
        <v>34</v>
      </c>
      <c r="B51" s="136" t="s">
        <v>178</v>
      </c>
      <c r="C51" s="106" t="s">
        <v>179</v>
      </c>
      <c r="D51" s="20">
        <v>3</v>
      </c>
      <c r="E51" s="18">
        <v>0</v>
      </c>
      <c r="F51" s="6">
        <v>3</v>
      </c>
      <c r="G51" s="6">
        <v>0</v>
      </c>
      <c r="H51" s="17">
        <v>0</v>
      </c>
    </row>
    <row r="52" spans="1:8" s="183" customFormat="1" ht="14.25" customHeight="1" x14ac:dyDescent="0.2">
      <c r="A52" s="134">
        <v>35</v>
      </c>
      <c r="B52" s="136" t="s">
        <v>163</v>
      </c>
      <c r="C52" s="106" t="s">
        <v>172</v>
      </c>
      <c r="D52" s="20">
        <v>8</v>
      </c>
      <c r="E52" s="18">
        <v>8</v>
      </c>
      <c r="F52" s="6">
        <v>0</v>
      </c>
      <c r="G52" s="6">
        <v>0</v>
      </c>
      <c r="H52" s="17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6"/>
  <sheetViews>
    <sheetView view="pageBreakPreview" zoomScale="80" zoomScaleNormal="80" zoomScaleSheetLayoutView="80" workbookViewId="0">
      <selection activeCell="B9" sqref="B9:O10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01" t="s">
        <v>224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1" ht="16.5" customHeight="1" thickBot="1" x14ac:dyDescent="0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21" ht="16.5" customHeight="1" x14ac:dyDescent="0.2">
      <c r="A3" s="203"/>
      <c r="B3" s="205" t="s">
        <v>7</v>
      </c>
      <c r="C3" s="207" t="s">
        <v>9</v>
      </c>
      <c r="D3" s="208"/>
      <c r="E3" s="209" t="s">
        <v>10</v>
      </c>
      <c r="F3" s="210"/>
      <c r="G3" s="210"/>
      <c r="H3" s="210"/>
      <c r="I3" s="210"/>
      <c r="J3" s="210"/>
      <c r="K3" s="210"/>
      <c r="L3" s="211"/>
      <c r="M3" s="207" t="s">
        <v>11</v>
      </c>
      <c r="N3" s="210"/>
      <c r="O3" s="211"/>
    </row>
    <row r="4" spans="1:21" ht="83.25" customHeight="1" thickBot="1" x14ac:dyDescent="0.25">
      <c r="A4" s="204"/>
      <c r="B4" s="206"/>
      <c r="C4" s="27" t="s">
        <v>12</v>
      </c>
      <c r="D4" s="28" t="s">
        <v>13</v>
      </c>
      <c r="E4" s="29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0" t="s">
        <v>19</v>
      </c>
      <c r="K4" s="30" t="s">
        <v>20</v>
      </c>
      <c r="L4" s="31" t="s">
        <v>21</v>
      </c>
      <c r="M4" s="27" t="s">
        <v>22</v>
      </c>
      <c r="N4" s="30" t="s">
        <v>23</v>
      </c>
      <c r="O4" s="31" t="s">
        <v>24</v>
      </c>
    </row>
    <row r="5" spans="1:21" s="8" customFormat="1" ht="12.95" customHeight="1" thickBot="1" x14ac:dyDescent="0.25">
      <c r="A5" s="32" t="s">
        <v>6</v>
      </c>
      <c r="B5" s="33">
        <v>1</v>
      </c>
      <c r="C5" s="34">
        <v>2</v>
      </c>
      <c r="D5" s="35">
        <v>3</v>
      </c>
      <c r="E5" s="36">
        <v>4</v>
      </c>
      <c r="F5" s="37">
        <v>5</v>
      </c>
      <c r="G5" s="37">
        <v>6</v>
      </c>
      <c r="H5" s="38">
        <v>7</v>
      </c>
      <c r="I5" s="38">
        <v>8</v>
      </c>
      <c r="J5" s="38">
        <v>9</v>
      </c>
      <c r="K5" s="38">
        <v>10</v>
      </c>
      <c r="L5" s="39">
        <v>11</v>
      </c>
      <c r="M5" s="40">
        <v>12</v>
      </c>
      <c r="N5" s="38">
        <v>13</v>
      </c>
      <c r="O5" s="39">
        <v>14</v>
      </c>
    </row>
    <row r="6" spans="1:21" s="9" customFormat="1" ht="36" customHeight="1" thickBot="1" x14ac:dyDescent="0.25">
      <c r="A6" s="254" t="s">
        <v>138</v>
      </c>
      <c r="B6" s="76">
        <f>SUM(B7:B13)</f>
        <v>108</v>
      </c>
      <c r="C6" s="77">
        <f>SUM(C7:C13)</f>
        <v>83</v>
      </c>
      <c r="D6" s="130">
        <f>SUM(D7:D13)</f>
        <v>25</v>
      </c>
      <c r="E6" s="131">
        <f>SUM(E7:E13)</f>
        <v>26</v>
      </c>
      <c r="F6" s="78">
        <f>SUM(F7:F13)</f>
        <v>23</v>
      </c>
      <c r="G6" s="78">
        <f>SUM(G7:G13)</f>
        <v>25</v>
      </c>
      <c r="H6" s="79">
        <f>SUM(H7:H13)</f>
        <v>6</v>
      </c>
      <c r="I6" s="79">
        <f>SUM(I7:I13)</f>
        <v>13</v>
      </c>
      <c r="J6" s="79">
        <f>SUM(J7:J13)</f>
        <v>3</v>
      </c>
      <c r="K6" s="79">
        <f>SUM(K7:K13)</f>
        <v>7</v>
      </c>
      <c r="L6" s="80">
        <f>SUM(L7:L13)</f>
        <v>5</v>
      </c>
      <c r="M6" s="260">
        <f>SUM(M7:M13)</f>
        <v>15</v>
      </c>
      <c r="N6" s="79">
        <f>SUM(N7:N13)</f>
        <v>15</v>
      </c>
      <c r="O6" s="80">
        <f>SUM(O7:O13)</f>
        <v>78</v>
      </c>
      <c r="S6" s="140">
        <f>B6-C6-D6</f>
        <v>0</v>
      </c>
      <c r="T6" s="140">
        <f>B6-E6-F6-G6-H6-I6-J6-K6-L6</f>
        <v>0</v>
      </c>
      <c r="U6" s="140">
        <f>B6-M6-N6-O6</f>
        <v>0</v>
      </c>
    </row>
    <row r="7" spans="1:21" s="10" customFormat="1" ht="51" customHeight="1" x14ac:dyDescent="0.25">
      <c r="A7" s="244" t="s">
        <v>225</v>
      </c>
      <c r="B7" s="245">
        <v>0</v>
      </c>
      <c r="C7" s="246">
        <v>0</v>
      </c>
      <c r="D7" s="247">
        <v>0</v>
      </c>
      <c r="E7" s="248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3">
        <v>0</v>
      </c>
      <c r="M7" s="246">
        <v>0</v>
      </c>
      <c r="N7" s="249">
        <v>0</v>
      </c>
      <c r="O7" s="250">
        <v>0</v>
      </c>
      <c r="R7" s="11"/>
      <c r="S7" s="140">
        <f t="shared" ref="S7:S13" si="0">B7-C7-D7</f>
        <v>0</v>
      </c>
      <c r="T7" s="140">
        <f t="shared" ref="T7:T13" si="1">B7-E7-F7-G7-H7-I7-J7-K7-L7</f>
        <v>0</v>
      </c>
      <c r="U7" s="140">
        <f t="shared" ref="U7:U13" si="2">B7-M7-N7-O7</f>
        <v>0</v>
      </c>
    </row>
    <row r="8" spans="1:21" ht="51" customHeight="1" x14ac:dyDescent="0.25">
      <c r="A8" s="251" t="s">
        <v>226</v>
      </c>
      <c r="B8" s="55">
        <v>0</v>
      </c>
      <c r="C8" s="246">
        <v>0</v>
      </c>
      <c r="D8" s="158">
        <v>0</v>
      </c>
      <c r="E8" s="159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1">
        <v>0</v>
      </c>
      <c r="M8" s="162">
        <v>0</v>
      </c>
      <c r="N8" s="160">
        <v>0</v>
      </c>
      <c r="O8" s="161">
        <v>0</v>
      </c>
      <c r="R8" s="11"/>
      <c r="S8" s="140">
        <f t="shared" si="0"/>
        <v>0</v>
      </c>
      <c r="T8" s="140">
        <f t="shared" si="1"/>
        <v>0</v>
      </c>
      <c r="U8" s="140">
        <f t="shared" si="2"/>
        <v>0</v>
      </c>
    </row>
    <row r="9" spans="1:21" ht="51" customHeight="1" x14ac:dyDescent="0.25">
      <c r="A9" s="252" t="s">
        <v>227</v>
      </c>
      <c r="B9" s="267">
        <v>106</v>
      </c>
      <c r="C9" s="263">
        <v>83</v>
      </c>
      <c r="D9" s="273">
        <v>23</v>
      </c>
      <c r="E9" s="274">
        <v>26</v>
      </c>
      <c r="F9" s="275">
        <v>21</v>
      </c>
      <c r="G9" s="275">
        <v>25</v>
      </c>
      <c r="H9" s="275">
        <v>6</v>
      </c>
      <c r="I9" s="275">
        <v>13</v>
      </c>
      <c r="J9" s="275">
        <v>3</v>
      </c>
      <c r="K9" s="275">
        <v>7</v>
      </c>
      <c r="L9" s="276">
        <v>5</v>
      </c>
      <c r="M9" s="277">
        <v>15</v>
      </c>
      <c r="N9" s="275">
        <v>15</v>
      </c>
      <c r="O9" s="276">
        <v>76</v>
      </c>
      <c r="R9" s="11"/>
      <c r="S9" s="140">
        <f t="shared" si="0"/>
        <v>0</v>
      </c>
      <c r="T9" s="140">
        <f t="shared" si="1"/>
        <v>0</v>
      </c>
      <c r="U9" s="140">
        <f t="shared" si="2"/>
        <v>0</v>
      </c>
    </row>
    <row r="10" spans="1:21" ht="51" customHeight="1" x14ac:dyDescent="0.25">
      <c r="A10" s="252" t="s">
        <v>228</v>
      </c>
      <c r="B10" s="267">
        <v>2</v>
      </c>
      <c r="C10" s="263">
        <v>0</v>
      </c>
      <c r="D10" s="273">
        <v>2</v>
      </c>
      <c r="E10" s="274">
        <v>0</v>
      </c>
      <c r="F10" s="275">
        <v>2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6">
        <v>0</v>
      </c>
      <c r="M10" s="277">
        <v>0</v>
      </c>
      <c r="N10" s="275">
        <v>0</v>
      </c>
      <c r="O10" s="276">
        <v>2</v>
      </c>
      <c r="R10" s="11"/>
      <c r="S10" s="140">
        <f t="shared" si="0"/>
        <v>0</v>
      </c>
      <c r="T10" s="140">
        <f t="shared" si="1"/>
        <v>0</v>
      </c>
      <c r="U10" s="140">
        <f t="shared" si="2"/>
        <v>0</v>
      </c>
    </row>
    <row r="11" spans="1:21" ht="51" customHeight="1" x14ac:dyDescent="0.25">
      <c r="A11" s="251" t="s">
        <v>229</v>
      </c>
      <c r="B11" s="55">
        <v>0</v>
      </c>
      <c r="C11" s="246">
        <v>0</v>
      </c>
      <c r="D11" s="175">
        <v>0</v>
      </c>
      <c r="E11" s="163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5">
        <v>0</v>
      </c>
      <c r="M11" s="177">
        <v>0</v>
      </c>
      <c r="N11" s="164">
        <v>0</v>
      </c>
      <c r="O11" s="165">
        <v>0</v>
      </c>
      <c r="R11" s="11"/>
      <c r="S11" s="140">
        <f t="shared" si="0"/>
        <v>0</v>
      </c>
      <c r="T11" s="140">
        <f t="shared" si="1"/>
        <v>0</v>
      </c>
      <c r="U11" s="140">
        <f t="shared" si="2"/>
        <v>0</v>
      </c>
    </row>
    <row r="12" spans="1:21" ht="51" customHeight="1" x14ac:dyDescent="0.25">
      <c r="A12" s="251" t="s">
        <v>230</v>
      </c>
      <c r="B12" s="55">
        <v>0</v>
      </c>
      <c r="C12" s="246">
        <v>0</v>
      </c>
      <c r="D12" s="175">
        <v>0</v>
      </c>
      <c r="E12" s="163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5">
        <v>0</v>
      </c>
      <c r="M12" s="177">
        <v>0</v>
      </c>
      <c r="N12" s="164">
        <v>0</v>
      </c>
      <c r="O12" s="165">
        <v>0</v>
      </c>
      <c r="R12" s="11"/>
      <c r="S12" s="140">
        <f t="shared" si="0"/>
        <v>0</v>
      </c>
      <c r="T12" s="140">
        <f t="shared" si="1"/>
        <v>0</v>
      </c>
      <c r="U12" s="140">
        <f t="shared" si="2"/>
        <v>0</v>
      </c>
    </row>
    <row r="13" spans="1:21" ht="51" customHeight="1" thickBot="1" x14ac:dyDescent="0.3">
      <c r="A13" s="255" t="s">
        <v>231</v>
      </c>
      <c r="B13" s="157">
        <v>0</v>
      </c>
      <c r="C13" s="256">
        <v>0</v>
      </c>
      <c r="D13" s="257">
        <v>0</v>
      </c>
      <c r="E13" s="258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7">
        <v>0</v>
      </c>
      <c r="M13" s="180">
        <v>0</v>
      </c>
      <c r="N13" s="166">
        <v>0</v>
      </c>
      <c r="O13" s="167">
        <v>0</v>
      </c>
      <c r="R13" s="11"/>
      <c r="S13" s="140">
        <f t="shared" si="0"/>
        <v>0</v>
      </c>
      <c r="T13" s="140">
        <f t="shared" si="1"/>
        <v>0</v>
      </c>
      <c r="U13" s="140">
        <f t="shared" si="2"/>
        <v>0</v>
      </c>
    </row>
    <row r="14" spans="1:21" ht="12.95" customHeight="1" x14ac:dyDescent="0.2"/>
    <row r="15" spans="1:21" ht="12.95" customHeight="1" x14ac:dyDescent="0.2"/>
    <row r="16" spans="1:2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78740157480314965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6"/>
  <sheetViews>
    <sheetView view="pageBreakPreview" topLeftCell="A2" zoomScale="80" zoomScaleNormal="80" zoomScaleSheetLayoutView="80" workbookViewId="0">
      <selection activeCell="A6" sqref="A6:XFD6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01" t="s">
        <v>232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8" ht="2.85" customHeight="1" thickBo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3"/>
    </row>
    <row r="3" spans="1:18" ht="36" customHeight="1" thickBot="1" x14ac:dyDescent="0.25">
      <c r="A3" s="214"/>
      <c r="B3" s="205" t="s">
        <v>7</v>
      </c>
      <c r="C3" s="217" t="s">
        <v>25</v>
      </c>
      <c r="D3" s="218"/>
      <c r="E3" s="218"/>
      <c r="F3" s="218"/>
      <c r="G3" s="219"/>
      <c r="H3" s="217" t="s">
        <v>26</v>
      </c>
      <c r="I3" s="218"/>
      <c r="J3" s="218"/>
      <c r="K3" s="219"/>
      <c r="L3" s="220" t="s">
        <v>27</v>
      </c>
      <c r="M3" s="219"/>
      <c r="N3" s="212" t="s">
        <v>158</v>
      </c>
    </row>
    <row r="4" spans="1:18" ht="138" customHeight="1" x14ac:dyDescent="0.2">
      <c r="A4" s="215"/>
      <c r="B4" s="216"/>
      <c r="C4" s="41" t="s">
        <v>28</v>
      </c>
      <c r="D4" s="42" t="s">
        <v>29</v>
      </c>
      <c r="E4" s="42" t="s">
        <v>30</v>
      </c>
      <c r="F4" s="42" t="s">
        <v>31</v>
      </c>
      <c r="G4" s="43" t="s">
        <v>32</v>
      </c>
      <c r="H4" s="121" t="s">
        <v>2</v>
      </c>
      <c r="I4" s="122" t="s">
        <v>3</v>
      </c>
      <c r="J4" s="122" t="s">
        <v>4</v>
      </c>
      <c r="K4" s="123" t="s">
        <v>5</v>
      </c>
      <c r="L4" s="44" t="s">
        <v>33</v>
      </c>
      <c r="M4" s="42" t="s">
        <v>34</v>
      </c>
      <c r="N4" s="213"/>
    </row>
    <row r="5" spans="1:18" s="8" customFormat="1" ht="12.95" customHeight="1" thickBot="1" x14ac:dyDescent="0.25">
      <c r="A5" s="23" t="s">
        <v>6</v>
      </c>
      <c r="B5" s="23">
        <v>1</v>
      </c>
      <c r="C5" s="25">
        <v>2</v>
      </c>
      <c r="D5" s="26">
        <v>3</v>
      </c>
      <c r="E5" s="26">
        <v>4</v>
      </c>
      <c r="F5" s="26">
        <v>5</v>
      </c>
      <c r="G5" s="45">
        <v>6</v>
      </c>
      <c r="H5" s="25">
        <v>7</v>
      </c>
      <c r="I5" s="26">
        <v>8</v>
      </c>
      <c r="J5" s="26">
        <v>9</v>
      </c>
      <c r="K5" s="45">
        <v>10</v>
      </c>
      <c r="L5" s="24">
        <v>11</v>
      </c>
      <c r="M5" s="26">
        <v>12</v>
      </c>
      <c r="N5" s="45">
        <v>13</v>
      </c>
    </row>
    <row r="6" spans="1:18" s="9" customFormat="1" ht="34.5" customHeight="1" thickBot="1" x14ac:dyDescent="0.25">
      <c r="A6" s="75" t="s">
        <v>138</v>
      </c>
      <c r="B6" s="76">
        <f>SUM(B7:B13)</f>
        <v>299</v>
      </c>
      <c r="C6" s="131">
        <f>SUM(C7:C13)</f>
        <v>8</v>
      </c>
      <c r="D6" s="78">
        <f>SUM(D7:D13)</f>
        <v>54</v>
      </c>
      <c r="E6" s="78">
        <f>SUM(E7:E13)</f>
        <v>225</v>
      </c>
      <c r="F6" s="78">
        <f>SUM(F7:F13)</f>
        <v>11</v>
      </c>
      <c r="G6" s="83">
        <f>SUM(G7:G13)</f>
        <v>1</v>
      </c>
      <c r="H6" s="131">
        <f>SUM(H7:H13)</f>
        <v>2</v>
      </c>
      <c r="I6" s="78">
        <f>SUM(I7:I13)</f>
        <v>297</v>
      </c>
      <c r="J6" s="78">
        <f>SUM(J7:J13)</f>
        <v>0</v>
      </c>
      <c r="K6" s="80">
        <f>SUM(K7:K13)</f>
        <v>0</v>
      </c>
      <c r="L6" s="260">
        <f>SUM(L7:L13)</f>
        <v>282</v>
      </c>
      <c r="M6" s="79">
        <f>SUM(M7:M13)</f>
        <v>17</v>
      </c>
      <c r="N6" s="80">
        <f>SUM(N7:N13)</f>
        <v>90</v>
      </c>
      <c r="P6" s="140">
        <f>B6-C6-D6-E6-F6-G6</f>
        <v>0</v>
      </c>
      <c r="Q6" s="140">
        <f>B6-H6-I6-J6-K6</f>
        <v>0</v>
      </c>
      <c r="R6" s="140">
        <f>B6-L6-M6</f>
        <v>0</v>
      </c>
    </row>
    <row r="7" spans="1:18" s="10" customFormat="1" ht="51.75" customHeight="1" x14ac:dyDescent="0.25">
      <c r="A7" s="244" t="s">
        <v>225</v>
      </c>
      <c r="B7" s="156">
        <v>0</v>
      </c>
      <c r="C7" s="259">
        <v>0</v>
      </c>
      <c r="D7" s="21">
        <v>0</v>
      </c>
      <c r="E7" s="21">
        <v>0</v>
      </c>
      <c r="F7" s="21">
        <v>0</v>
      </c>
      <c r="G7" s="22">
        <v>0</v>
      </c>
      <c r="H7" s="259">
        <v>0</v>
      </c>
      <c r="I7" s="21">
        <v>0</v>
      </c>
      <c r="J7" s="21">
        <v>0</v>
      </c>
      <c r="K7" s="22">
        <v>0</v>
      </c>
      <c r="L7" s="253">
        <v>0</v>
      </c>
      <c r="M7" s="21">
        <v>0</v>
      </c>
      <c r="N7" s="22">
        <v>0</v>
      </c>
      <c r="P7" s="140">
        <f t="shared" ref="P7:P14" si="0">B7-C7-D7-E7-F7-G7</f>
        <v>0</v>
      </c>
      <c r="Q7" s="140">
        <f t="shared" ref="Q7:Q13" si="1">B7-H7-I7-J7-K7</f>
        <v>0</v>
      </c>
      <c r="R7" s="140">
        <f t="shared" ref="R7:R13" si="2">B7-L7-M7</f>
        <v>0</v>
      </c>
    </row>
    <row r="8" spans="1:18" ht="51.75" customHeight="1" x14ac:dyDescent="0.2">
      <c r="A8" s="251" t="s">
        <v>226</v>
      </c>
      <c r="B8" s="55">
        <v>0</v>
      </c>
      <c r="C8" s="163">
        <v>0</v>
      </c>
      <c r="D8" s="164">
        <v>0</v>
      </c>
      <c r="E8" s="164">
        <v>0</v>
      </c>
      <c r="F8" s="164">
        <v>0</v>
      </c>
      <c r="G8" s="165">
        <v>0</v>
      </c>
      <c r="H8" s="163">
        <v>0</v>
      </c>
      <c r="I8" s="164">
        <v>0</v>
      </c>
      <c r="J8" s="164">
        <v>0</v>
      </c>
      <c r="K8" s="165">
        <v>0</v>
      </c>
      <c r="L8" s="177">
        <v>0</v>
      </c>
      <c r="M8" s="164">
        <v>0</v>
      </c>
      <c r="N8" s="165">
        <v>0</v>
      </c>
      <c r="P8" s="140">
        <f t="shared" si="0"/>
        <v>0</v>
      </c>
      <c r="Q8" s="140">
        <f t="shared" si="1"/>
        <v>0</v>
      </c>
      <c r="R8" s="140">
        <f t="shared" si="2"/>
        <v>0</v>
      </c>
    </row>
    <row r="9" spans="1:18" ht="51.75" customHeight="1" x14ac:dyDescent="0.2">
      <c r="A9" s="252" t="s">
        <v>227</v>
      </c>
      <c r="B9" s="267">
        <v>274</v>
      </c>
      <c r="C9" s="270">
        <v>5</v>
      </c>
      <c r="D9" s="272">
        <v>53</v>
      </c>
      <c r="E9" s="272">
        <v>215</v>
      </c>
      <c r="F9" s="272">
        <v>0</v>
      </c>
      <c r="G9" s="271">
        <v>1</v>
      </c>
      <c r="H9" s="270">
        <v>2</v>
      </c>
      <c r="I9" s="272">
        <v>272</v>
      </c>
      <c r="J9" s="272">
        <v>0</v>
      </c>
      <c r="K9" s="271">
        <v>0</v>
      </c>
      <c r="L9" s="268">
        <v>268</v>
      </c>
      <c r="M9" s="268">
        <v>6</v>
      </c>
      <c r="N9" s="271">
        <v>77</v>
      </c>
      <c r="P9" s="140">
        <f t="shared" si="0"/>
        <v>0</v>
      </c>
      <c r="Q9" s="140">
        <f t="shared" si="1"/>
        <v>0</v>
      </c>
      <c r="R9" s="140">
        <f t="shared" si="2"/>
        <v>0</v>
      </c>
    </row>
    <row r="10" spans="1:18" ht="51.75" customHeight="1" x14ac:dyDescent="0.2">
      <c r="A10" s="252" t="s">
        <v>228</v>
      </c>
      <c r="B10" s="267">
        <v>15</v>
      </c>
      <c r="C10" s="270">
        <v>1</v>
      </c>
      <c r="D10" s="272">
        <v>1</v>
      </c>
      <c r="E10" s="272">
        <v>6</v>
      </c>
      <c r="F10" s="272">
        <v>7</v>
      </c>
      <c r="G10" s="271">
        <v>0</v>
      </c>
      <c r="H10" s="270">
        <v>0</v>
      </c>
      <c r="I10" s="272">
        <v>15</v>
      </c>
      <c r="J10" s="272">
        <v>0</v>
      </c>
      <c r="K10" s="271">
        <v>0</v>
      </c>
      <c r="L10" s="268">
        <v>9</v>
      </c>
      <c r="M10" s="268">
        <v>6</v>
      </c>
      <c r="N10" s="271">
        <v>7</v>
      </c>
      <c r="P10" s="140">
        <f t="shared" si="0"/>
        <v>0</v>
      </c>
      <c r="Q10" s="140">
        <f t="shared" si="1"/>
        <v>0</v>
      </c>
      <c r="R10" s="140">
        <f t="shared" si="2"/>
        <v>0</v>
      </c>
    </row>
    <row r="11" spans="1:18" ht="51.75" customHeight="1" x14ac:dyDescent="0.2">
      <c r="A11" s="252" t="s">
        <v>229</v>
      </c>
      <c r="B11" s="267">
        <v>10</v>
      </c>
      <c r="C11" s="270">
        <v>2</v>
      </c>
      <c r="D11" s="272">
        <v>0</v>
      </c>
      <c r="E11" s="272">
        <v>4</v>
      </c>
      <c r="F11" s="272">
        <v>4</v>
      </c>
      <c r="G11" s="271">
        <v>0</v>
      </c>
      <c r="H11" s="270">
        <v>0</v>
      </c>
      <c r="I11" s="272">
        <v>10</v>
      </c>
      <c r="J11" s="272">
        <v>0</v>
      </c>
      <c r="K11" s="271">
        <v>0</v>
      </c>
      <c r="L11" s="268">
        <v>5</v>
      </c>
      <c r="M11" s="268">
        <v>5</v>
      </c>
      <c r="N11" s="271">
        <v>6</v>
      </c>
      <c r="P11" s="140">
        <f t="shared" si="0"/>
        <v>0</v>
      </c>
      <c r="Q11" s="140">
        <f t="shared" si="1"/>
        <v>0</v>
      </c>
      <c r="R11" s="140">
        <f t="shared" si="2"/>
        <v>0</v>
      </c>
    </row>
    <row r="12" spans="1:18" ht="51.75" customHeight="1" x14ac:dyDescent="0.2">
      <c r="A12" s="251" t="s">
        <v>230</v>
      </c>
      <c r="B12" s="55">
        <v>0</v>
      </c>
      <c r="C12" s="163">
        <v>0</v>
      </c>
      <c r="D12" s="164">
        <v>0</v>
      </c>
      <c r="E12" s="164">
        <v>0</v>
      </c>
      <c r="F12" s="164">
        <v>0</v>
      </c>
      <c r="G12" s="165">
        <v>0</v>
      </c>
      <c r="H12" s="163">
        <v>0</v>
      </c>
      <c r="I12" s="164">
        <v>0</v>
      </c>
      <c r="J12" s="164">
        <v>0</v>
      </c>
      <c r="K12" s="165">
        <v>0</v>
      </c>
      <c r="L12" s="177">
        <v>0</v>
      </c>
      <c r="M12" s="177">
        <v>0</v>
      </c>
      <c r="N12" s="165">
        <v>0</v>
      </c>
      <c r="P12" s="140">
        <f t="shared" si="0"/>
        <v>0</v>
      </c>
      <c r="Q12" s="140">
        <f t="shared" si="1"/>
        <v>0</v>
      </c>
      <c r="R12" s="140">
        <f t="shared" si="2"/>
        <v>0</v>
      </c>
    </row>
    <row r="13" spans="1:18" ht="51.75" customHeight="1" thickBot="1" x14ac:dyDescent="0.25">
      <c r="A13" s="255" t="s">
        <v>231</v>
      </c>
      <c r="B13" s="55">
        <v>0</v>
      </c>
      <c r="C13" s="163">
        <v>0</v>
      </c>
      <c r="D13" s="164">
        <v>0</v>
      </c>
      <c r="E13" s="164">
        <v>0</v>
      </c>
      <c r="F13" s="164">
        <v>0</v>
      </c>
      <c r="G13" s="165">
        <v>0</v>
      </c>
      <c r="H13" s="163">
        <v>0</v>
      </c>
      <c r="I13" s="164">
        <v>0</v>
      </c>
      <c r="J13" s="164">
        <v>0</v>
      </c>
      <c r="K13" s="165">
        <v>0</v>
      </c>
      <c r="L13" s="177">
        <v>0</v>
      </c>
      <c r="M13" s="177">
        <v>0</v>
      </c>
      <c r="N13" s="165">
        <v>0</v>
      </c>
      <c r="P13" s="140">
        <f t="shared" si="0"/>
        <v>0</v>
      </c>
      <c r="Q13" s="140">
        <f t="shared" si="1"/>
        <v>0</v>
      </c>
      <c r="R13" s="140">
        <f t="shared" si="2"/>
        <v>0</v>
      </c>
    </row>
    <row r="14" spans="1:18" ht="12.95" customHeight="1" x14ac:dyDescent="0.2">
      <c r="P14" s="140">
        <f t="shared" si="0"/>
        <v>0</v>
      </c>
    </row>
    <row r="15" spans="1:18" ht="12.95" customHeight="1" x14ac:dyDescent="0.2"/>
    <row r="16" spans="1:18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114"/>
  <sheetViews>
    <sheetView view="pageBreakPreview" zoomScale="80" zoomScaleNormal="80" zoomScaleSheetLayoutView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1" sqref="A11:XFD11"/>
    </sheetView>
  </sheetViews>
  <sheetFormatPr defaultRowHeight="12.75" x14ac:dyDescent="0.2"/>
  <cols>
    <col min="1" max="1" width="82.140625" style="7" customWidth="1"/>
    <col min="2" max="2" width="13.42578125" style="7" customWidth="1"/>
    <col min="3" max="9" width="3.85546875" style="64" hidden="1" customWidth="1"/>
    <col min="10" max="10" width="9.5703125" style="64" hidden="1" customWidth="1"/>
    <col min="11" max="11" width="3.85546875" style="64" hidden="1" customWidth="1"/>
    <col min="12" max="12" width="6.7109375" style="64" hidden="1" customWidth="1"/>
    <col min="13" max="18" width="3.85546875" style="64" hidden="1" customWidth="1"/>
    <col min="19" max="19" width="5.140625" style="64" hidden="1" customWidth="1"/>
    <col min="20" max="20" width="3.85546875" style="64" hidden="1" customWidth="1"/>
    <col min="21" max="21" width="4.7109375" style="64" hidden="1" customWidth="1"/>
    <col min="22" max="22" width="5" style="64" hidden="1" customWidth="1"/>
    <col min="23" max="32" width="3.85546875" style="64" hidden="1" customWidth="1"/>
    <col min="33" max="33" width="6.7109375" style="64" hidden="1" customWidth="1"/>
    <col min="34" max="35" width="3.85546875" style="64" hidden="1" customWidth="1"/>
    <col min="36" max="36" width="5.42578125" style="64" hidden="1" customWidth="1"/>
    <col min="37" max="37" width="6.7109375" style="64" hidden="1" customWidth="1"/>
    <col min="38" max="43" width="3.85546875" style="64" hidden="1" customWidth="1"/>
    <col min="44" max="44" width="6.7109375" style="64" hidden="1" customWidth="1"/>
    <col min="45" max="47" width="3.85546875" style="64" hidden="1" customWidth="1"/>
    <col min="48" max="48" width="6.7109375" style="64" hidden="1" customWidth="1"/>
    <col min="49" max="51" width="3.85546875" style="64" hidden="1" customWidth="1"/>
    <col min="52" max="52" width="12.42578125" style="64" hidden="1" customWidth="1"/>
    <col min="53" max="53" width="3.85546875" style="64" hidden="1" customWidth="1"/>
    <col min="54" max="54" width="7" style="64" hidden="1" customWidth="1"/>
    <col min="55" max="56" width="3.85546875" style="64" hidden="1" customWidth="1"/>
    <col min="57" max="57" width="6.140625" style="64" hidden="1" customWidth="1"/>
    <col min="58" max="58" width="6.7109375" style="64" hidden="1" customWidth="1"/>
    <col min="59" max="59" width="3.85546875" style="64" hidden="1" customWidth="1"/>
    <col min="60" max="60" width="6.7109375" style="64" hidden="1" customWidth="1"/>
    <col min="61" max="68" width="3.85546875" style="64" hidden="1" customWidth="1"/>
    <col min="69" max="69" width="5.85546875" style="7" customWidth="1"/>
    <col min="70" max="70" width="7" style="7" customWidth="1"/>
    <col min="71" max="71" width="7.140625" style="7" customWidth="1"/>
    <col min="72" max="73" width="5.7109375" style="7" customWidth="1"/>
    <col min="74" max="74" width="3.7109375" style="7" customWidth="1"/>
    <col min="75" max="75" width="3.85546875" style="7" customWidth="1"/>
    <col min="76" max="76" width="4.42578125" style="7" customWidth="1"/>
    <col min="77" max="77" width="4.5703125" style="7" customWidth="1"/>
    <col min="78" max="78" width="8" style="7" customWidth="1"/>
    <col min="79" max="79" width="7.140625" style="7" customWidth="1"/>
    <col min="80" max="80" width="4.28515625" style="7" customWidth="1"/>
    <col min="81" max="81" width="5.42578125" style="7" customWidth="1"/>
    <col min="82" max="82" width="5" style="7" customWidth="1"/>
    <col min="83" max="83" width="6.28515625" style="7" customWidth="1"/>
    <col min="84" max="84" width="5.5703125" style="7" customWidth="1"/>
    <col min="85" max="85" width="5.28515625" style="7" customWidth="1"/>
    <col min="86" max="316" width="9" style="7"/>
    <col min="317" max="317" width="17.42578125" style="7" customWidth="1"/>
    <col min="318" max="318" width="7.28515625" style="7" customWidth="1"/>
    <col min="319" max="319" width="6.28515625" style="7" customWidth="1"/>
    <col min="320" max="320" width="5.5703125" style="7" customWidth="1"/>
    <col min="321" max="321" width="6.140625" style="7" customWidth="1"/>
    <col min="322" max="322" width="4.140625" style="7" customWidth="1"/>
    <col min="323" max="323" width="4.85546875" style="7" customWidth="1"/>
    <col min="324" max="324" width="5.85546875" style="7" customWidth="1"/>
    <col min="325" max="325" width="7" style="7" customWidth="1"/>
    <col min="326" max="326" width="7.140625" style="7" customWidth="1"/>
    <col min="327" max="327" width="5.140625" style="7" customWidth="1"/>
    <col min="328" max="329" width="5.7109375" style="7" customWidth="1"/>
    <col min="330" max="330" width="3.7109375" style="7" customWidth="1"/>
    <col min="331" max="331" width="3.85546875" style="7" customWidth="1"/>
    <col min="332" max="332" width="4.42578125" style="7" customWidth="1"/>
    <col min="333" max="333" width="4.5703125" style="7" customWidth="1"/>
    <col min="334" max="334" width="8" style="7" customWidth="1"/>
    <col min="335" max="335" width="7.140625" style="7" customWidth="1"/>
    <col min="336" max="336" width="4.28515625" style="7" customWidth="1"/>
    <col min="337" max="337" width="5.42578125" style="7" customWidth="1"/>
    <col min="338" max="338" width="5" style="7" customWidth="1"/>
    <col min="339" max="339" width="6.28515625" style="7" customWidth="1"/>
    <col min="340" max="340" width="5.5703125" style="7" customWidth="1"/>
    <col min="341" max="341" width="5.28515625" style="7" customWidth="1"/>
    <col min="342" max="572" width="9" style="7"/>
    <col min="573" max="573" width="17.42578125" style="7" customWidth="1"/>
    <col min="574" max="574" width="7.28515625" style="7" customWidth="1"/>
    <col min="575" max="575" width="6.28515625" style="7" customWidth="1"/>
    <col min="576" max="576" width="5.5703125" style="7" customWidth="1"/>
    <col min="577" max="577" width="6.140625" style="7" customWidth="1"/>
    <col min="578" max="578" width="4.140625" style="7" customWidth="1"/>
    <col min="579" max="579" width="4.85546875" style="7" customWidth="1"/>
    <col min="580" max="580" width="5.85546875" style="7" customWidth="1"/>
    <col min="581" max="581" width="7" style="7" customWidth="1"/>
    <col min="582" max="582" width="7.140625" style="7" customWidth="1"/>
    <col min="583" max="583" width="5.140625" style="7" customWidth="1"/>
    <col min="584" max="585" width="5.7109375" style="7" customWidth="1"/>
    <col min="586" max="586" width="3.7109375" style="7" customWidth="1"/>
    <col min="587" max="587" width="3.85546875" style="7" customWidth="1"/>
    <col min="588" max="588" width="4.42578125" style="7" customWidth="1"/>
    <col min="589" max="589" width="4.5703125" style="7" customWidth="1"/>
    <col min="590" max="590" width="8" style="7" customWidth="1"/>
    <col min="591" max="591" width="7.140625" style="7" customWidth="1"/>
    <col min="592" max="592" width="4.28515625" style="7" customWidth="1"/>
    <col min="593" max="593" width="5.42578125" style="7" customWidth="1"/>
    <col min="594" max="594" width="5" style="7" customWidth="1"/>
    <col min="595" max="595" width="6.28515625" style="7" customWidth="1"/>
    <col min="596" max="596" width="5.5703125" style="7" customWidth="1"/>
    <col min="597" max="597" width="5.28515625" style="7" customWidth="1"/>
    <col min="598" max="828" width="9" style="7"/>
    <col min="829" max="829" width="17.42578125" style="7" customWidth="1"/>
    <col min="830" max="830" width="7.28515625" style="7" customWidth="1"/>
    <col min="831" max="831" width="6.28515625" style="7" customWidth="1"/>
    <col min="832" max="832" width="5.5703125" style="7" customWidth="1"/>
    <col min="833" max="833" width="6.140625" style="7" customWidth="1"/>
    <col min="834" max="834" width="4.140625" style="7" customWidth="1"/>
    <col min="835" max="835" width="4.85546875" style="7" customWidth="1"/>
    <col min="836" max="836" width="5.85546875" style="7" customWidth="1"/>
    <col min="837" max="837" width="7" style="7" customWidth="1"/>
    <col min="838" max="838" width="7.140625" style="7" customWidth="1"/>
    <col min="839" max="839" width="5.140625" style="7" customWidth="1"/>
    <col min="840" max="841" width="5.7109375" style="7" customWidth="1"/>
    <col min="842" max="842" width="3.7109375" style="7" customWidth="1"/>
    <col min="843" max="843" width="3.85546875" style="7" customWidth="1"/>
    <col min="844" max="844" width="4.42578125" style="7" customWidth="1"/>
    <col min="845" max="845" width="4.5703125" style="7" customWidth="1"/>
    <col min="846" max="846" width="8" style="7" customWidth="1"/>
    <col min="847" max="847" width="7.140625" style="7" customWidth="1"/>
    <col min="848" max="848" width="4.28515625" style="7" customWidth="1"/>
    <col min="849" max="849" width="5.42578125" style="7" customWidth="1"/>
    <col min="850" max="850" width="5" style="7" customWidth="1"/>
    <col min="851" max="851" width="6.28515625" style="7" customWidth="1"/>
    <col min="852" max="852" width="5.5703125" style="7" customWidth="1"/>
    <col min="853" max="853" width="5.28515625" style="7" customWidth="1"/>
    <col min="854" max="1084" width="9" style="7"/>
    <col min="1085" max="1085" width="17.42578125" style="7" customWidth="1"/>
    <col min="1086" max="1086" width="7.28515625" style="7" customWidth="1"/>
    <col min="1087" max="1087" width="6.28515625" style="7" customWidth="1"/>
    <col min="1088" max="1088" width="5.5703125" style="7" customWidth="1"/>
    <col min="1089" max="1089" width="6.140625" style="7" customWidth="1"/>
    <col min="1090" max="1090" width="4.140625" style="7" customWidth="1"/>
    <col min="1091" max="1091" width="4.85546875" style="7" customWidth="1"/>
    <col min="1092" max="1092" width="5.85546875" style="7" customWidth="1"/>
    <col min="1093" max="1093" width="7" style="7" customWidth="1"/>
    <col min="1094" max="1094" width="7.140625" style="7" customWidth="1"/>
    <col min="1095" max="1095" width="5.140625" style="7" customWidth="1"/>
    <col min="1096" max="1097" width="5.7109375" style="7" customWidth="1"/>
    <col min="1098" max="1098" width="3.7109375" style="7" customWidth="1"/>
    <col min="1099" max="1099" width="3.85546875" style="7" customWidth="1"/>
    <col min="1100" max="1100" width="4.42578125" style="7" customWidth="1"/>
    <col min="1101" max="1101" width="4.5703125" style="7" customWidth="1"/>
    <col min="1102" max="1102" width="8" style="7" customWidth="1"/>
    <col min="1103" max="1103" width="7.140625" style="7" customWidth="1"/>
    <col min="1104" max="1104" width="4.28515625" style="7" customWidth="1"/>
    <col min="1105" max="1105" width="5.42578125" style="7" customWidth="1"/>
    <col min="1106" max="1106" width="5" style="7" customWidth="1"/>
    <col min="1107" max="1107" width="6.28515625" style="7" customWidth="1"/>
    <col min="1108" max="1108" width="5.5703125" style="7" customWidth="1"/>
    <col min="1109" max="1109" width="5.28515625" style="7" customWidth="1"/>
    <col min="1110" max="1340" width="9" style="7"/>
    <col min="1341" max="1341" width="17.42578125" style="7" customWidth="1"/>
    <col min="1342" max="1342" width="7.28515625" style="7" customWidth="1"/>
    <col min="1343" max="1343" width="6.28515625" style="7" customWidth="1"/>
    <col min="1344" max="1344" width="5.5703125" style="7" customWidth="1"/>
    <col min="1345" max="1345" width="6.140625" style="7" customWidth="1"/>
    <col min="1346" max="1346" width="4.140625" style="7" customWidth="1"/>
    <col min="1347" max="1347" width="4.85546875" style="7" customWidth="1"/>
    <col min="1348" max="1348" width="5.85546875" style="7" customWidth="1"/>
    <col min="1349" max="1349" width="7" style="7" customWidth="1"/>
    <col min="1350" max="1350" width="7.140625" style="7" customWidth="1"/>
    <col min="1351" max="1351" width="5.140625" style="7" customWidth="1"/>
    <col min="1352" max="1353" width="5.7109375" style="7" customWidth="1"/>
    <col min="1354" max="1354" width="3.7109375" style="7" customWidth="1"/>
    <col min="1355" max="1355" width="3.85546875" style="7" customWidth="1"/>
    <col min="1356" max="1356" width="4.42578125" style="7" customWidth="1"/>
    <col min="1357" max="1357" width="4.5703125" style="7" customWidth="1"/>
    <col min="1358" max="1358" width="8" style="7" customWidth="1"/>
    <col min="1359" max="1359" width="7.140625" style="7" customWidth="1"/>
    <col min="1360" max="1360" width="4.28515625" style="7" customWidth="1"/>
    <col min="1361" max="1361" width="5.42578125" style="7" customWidth="1"/>
    <col min="1362" max="1362" width="5" style="7" customWidth="1"/>
    <col min="1363" max="1363" width="6.28515625" style="7" customWidth="1"/>
    <col min="1364" max="1364" width="5.5703125" style="7" customWidth="1"/>
    <col min="1365" max="1365" width="5.28515625" style="7" customWidth="1"/>
    <col min="1366" max="1596" width="9" style="7"/>
    <col min="1597" max="1597" width="17.42578125" style="7" customWidth="1"/>
    <col min="1598" max="1598" width="7.28515625" style="7" customWidth="1"/>
    <col min="1599" max="1599" width="6.28515625" style="7" customWidth="1"/>
    <col min="1600" max="1600" width="5.5703125" style="7" customWidth="1"/>
    <col min="1601" max="1601" width="6.140625" style="7" customWidth="1"/>
    <col min="1602" max="1602" width="4.140625" style="7" customWidth="1"/>
    <col min="1603" max="1603" width="4.85546875" style="7" customWidth="1"/>
    <col min="1604" max="1604" width="5.85546875" style="7" customWidth="1"/>
    <col min="1605" max="1605" width="7" style="7" customWidth="1"/>
    <col min="1606" max="1606" width="7.140625" style="7" customWidth="1"/>
    <col min="1607" max="1607" width="5.140625" style="7" customWidth="1"/>
    <col min="1608" max="1609" width="5.7109375" style="7" customWidth="1"/>
    <col min="1610" max="1610" width="3.7109375" style="7" customWidth="1"/>
    <col min="1611" max="1611" width="3.85546875" style="7" customWidth="1"/>
    <col min="1612" max="1612" width="4.42578125" style="7" customWidth="1"/>
    <col min="1613" max="1613" width="4.5703125" style="7" customWidth="1"/>
    <col min="1614" max="1614" width="8" style="7" customWidth="1"/>
    <col min="1615" max="1615" width="7.140625" style="7" customWidth="1"/>
    <col min="1616" max="1616" width="4.28515625" style="7" customWidth="1"/>
    <col min="1617" max="1617" width="5.42578125" style="7" customWidth="1"/>
    <col min="1618" max="1618" width="5" style="7" customWidth="1"/>
    <col min="1619" max="1619" width="6.28515625" style="7" customWidth="1"/>
    <col min="1620" max="1620" width="5.5703125" style="7" customWidth="1"/>
    <col min="1621" max="1621" width="5.28515625" style="7" customWidth="1"/>
    <col min="1622" max="1852" width="9" style="7"/>
    <col min="1853" max="1853" width="17.42578125" style="7" customWidth="1"/>
    <col min="1854" max="1854" width="7.28515625" style="7" customWidth="1"/>
    <col min="1855" max="1855" width="6.28515625" style="7" customWidth="1"/>
    <col min="1856" max="1856" width="5.5703125" style="7" customWidth="1"/>
    <col min="1857" max="1857" width="6.140625" style="7" customWidth="1"/>
    <col min="1858" max="1858" width="4.140625" style="7" customWidth="1"/>
    <col min="1859" max="1859" width="4.85546875" style="7" customWidth="1"/>
    <col min="1860" max="1860" width="5.85546875" style="7" customWidth="1"/>
    <col min="1861" max="1861" width="7" style="7" customWidth="1"/>
    <col min="1862" max="1862" width="7.140625" style="7" customWidth="1"/>
    <col min="1863" max="1863" width="5.140625" style="7" customWidth="1"/>
    <col min="1864" max="1865" width="5.7109375" style="7" customWidth="1"/>
    <col min="1866" max="1866" width="3.7109375" style="7" customWidth="1"/>
    <col min="1867" max="1867" width="3.85546875" style="7" customWidth="1"/>
    <col min="1868" max="1868" width="4.42578125" style="7" customWidth="1"/>
    <col min="1869" max="1869" width="4.5703125" style="7" customWidth="1"/>
    <col min="1870" max="1870" width="8" style="7" customWidth="1"/>
    <col min="1871" max="1871" width="7.140625" style="7" customWidth="1"/>
    <col min="1872" max="1872" width="4.28515625" style="7" customWidth="1"/>
    <col min="1873" max="1873" width="5.42578125" style="7" customWidth="1"/>
    <col min="1874" max="1874" width="5" style="7" customWidth="1"/>
    <col min="1875" max="1875" width="6.28515625" style="7" customWidth="1"/>
    <col min="1876" max="1876" width="5.5703125" style="7" customWidth="1"/>
    <col min="1877" max="1877" width="5.28515625" style="7" customWidth="1"/>
    <col min="1878" max="2108" width="9" style="7"/>
    <col min="2109" max="2109" width="17.42578125" style="7" customWidth="1"/>
    <col min="2110" max="2110" width="7.28515625" style="7" customWidth="1"/>
    <col min="2111" max="2111" width="6.28515625" style="7" customWidth="1"/>
    <col min="2112" max="2112" width="5.5703125" style="7" customWidth="1"/>
    <col min="2113" max="2113" width="6.140625" style="7" customWidth="1"/>
    <col min="2114" max="2114" width="4.140625" style="7" customWidth="1"/>
    <col min="2115" max="2115" width="4.85546875" style="7" customWidth="1"/>
    <col min="2116" max="2116" width="5.85546875" style="7" customWidth="1"/>
    <col min="2117" max="2117" width="7" style="7" customWidth="1"/>
    <col min="2118" max="2118" width="7.140625" style="7" customWidth="1"/>
    <col min="2119" max="2119" width="5.140625" style="7" customWidth="1"/>
    <col min="2120" max="2121" width="5.7109375" style="7" customWidth="1"/>
    <col min="2122" max="2122" width="3.7109375" style="7" customWidth="1"/>
    <col min="2123" max="2123" width="3.85546875" style="7" customWidth="1"/>
    <col min="2124" max="2124" width="4.42578125" style="7" customWidth="1"/>
    <col min="2125" max="2125" width="4.5703125" style="7" customWidth="1"/>
    <col min="2126" max="2126" width="8" style="7" customWidth="1"/>
    <col min="2127" max="2127" width="7.140625" style="7" customWidth="1"/>
    <col min="2128" max="2128" width="4.28515625" style="7" customWidth="1"/>
    <col min="2129" max="2129" width="5.42578125" style="7" customWidth="1"/>
    <col min="2130" max="2130" width="5" style="7" customWidth="1"/>
    <col min="2131" max="2131" width="6.28515625" style="7" customWidth="1"/>
    <col min="2132" max="2132" width="5.5703125" style="7" customWidth="1"/>
    <col min="2133" max="2133" width="5.28515625" style="7" customWidth="1"/>
    <col min="2134" max="2364" width="9" style="7"/>
    <col min="2365" max="2365" width="17.42578125" style="7" customWidth="1"/>
    <col min="2366" max="2366" width="7.28515625" style="7" customWidth="1"/>
    <col min="2367" max="2367" width="6.28515625" style="7" customWidth="1"/>
    <col min="2368" max="2368" width="5.5703125" style="7" customWidth="1"/>
    <col min="2369" max="2369" width="6.140625" style="7" customWidth="1"/>
    <col min="2370" max="2370" width="4.140625" style="7" customWidth="1"/>
    <col min="2371" max="2371" width="4.85546875" style="7" customWidth="1"/>
    <col min="2372" max="2372" width="5.85546875" style="7" customWidth="1"/>
    <col min="2373" max="2373" width="7" style="7" customWidth="1"/>
    <col min="2374" max="2374" width="7.140625" style="7" customWidth="1"/>
    <col min="2375" max="2375" width="5.140625" style="7" customWidth="1"/>
    <col min="2376" max="2377" width="5.7109375" style="7" customWidth="1"/>
    <col min="2378" max="2378" width="3.7109375" style="7" customWidth="1"/>
    <col min="2379" max="2379" width="3.85546875" style="7" customWidth="1"/>
    <col min="2380" max="2380" width="4.42578125" style="7" customWidth="1"/>
    <col min="2381" max="2381" width="4.5703125" style="7" customWidth="1"/>
    <col min="2382" max="2382" width="8" style="7" customWidth="1"/>
    <col min="2383" max="2383" width="7.140625" style="7" customWidth="1"/>
    <col min="2384" max="2384" width="4.28515625" style="7" customWidth="1"/>
    <col min="2385" max="2385" width="5.42578125" style="7" customWidth="1"/>
    <col min="2386" max="2386" width="5" style="7" customWidth="1"/>
    <col min="2387" max="2387" width="6.28515625" style="7" customWidth="1"/>
    <col min="2388" max="2388" width="5.5703125" style="7" customWidth="1"/>
    <col min="2389" max="2389" width="5.28515625" style="7" customWidth="1"/>
    <col min="2390" max="2620" width="9" style="7"/>
    <col min="2621" max="2621" width="17.42578125" style="7" customWidth="1"/>
    <col min="2622" max="2622" width="7.28515625" style="7" customWidth="1"/>
    <col min="2623" max="2623" width="6.28515625" style="7" customWidth="1"/>
    <col min="2624" max="2624" width="5.5703125" style="7" customWidth="1"/>
    <col min="2625" max="2625" width="6.140625" style="7" customWidth="1"/>
    <col min="2626" max="2626" width="4.140625" style="7" customWidth="1"/>
    <col min="2627" max="2627" width="4.85546875" style="7" customWidth="1"/>
    <col min="2628" max="2628" width="5.85546875" style="7" customWidth="1"/>
    <col min="2629" max="2629" width="7" style="7" customWidth="1"/>
    <col min="2630" max="2630" width="7.140625" style="7" customWidth="1"/>
    <col min="2631" max="2631" width="5.140625" style="7" customWidth="1"/>
    <col min="2632" max="2633" width="5.7109375" style="7" customWidth="1"/>
    <col min="2634" max="2634" width="3.7109375" style="7" customWidth="1"/>
    <col min="2635" max="2635" width="3.85546875" style="7" customWidth="1"/>
    <col min="2636" max="2636" width="4.42578125" style="7" customWidth="1"/>
    <col min="2637" max="2637" width="4.5703125" style="7" customWidth="1"/>
    <col min="2638" max="2638" width="8" style="7" customWidth="1"/>
    <col min="2639" max="2639" width="7.140625" style="7" customWidth="1"/>
    <col min="2640" max="2640" width="4.28515625" style="7" customWidth="1"/>
    <col min="2641" max="2641" width="5.42578125" style="7" customWidth="1"/>
    <col min="2642" max="2642" width="5" style="7" customWidth="1"/>
    <col min="2643" max="2643" width="6.28515625" style="7" customWidth="1"/>
    <col min="2644" max="2644" width="5.5703125" style="7" customWidth="1"/>
    <col min="2645" max="2645" width="5.28515625" style="7" customWidth="1"/>
    <col min="2646" max="2876" width="9" style="7"/>
    <col min="2877" max="2877" width="17.42578125" style="7" customWidth="1"/>
    <col min="2878" max="2878" width="7.28515625" style="7" customWidth="1"/>
    <col min="2879" max="2879" width="6.28515625" style="7" customWidth="1"/>
    <col min="2880" max="2880" width="5.5703125" style="7" customWidth="1"/>
    <col min="2881" max="2881" width="6.140625" style="7" customWidth="1"/>
    <col min="2882" max="2882" width="4.140625" style="7" customWidth="1"/>
    <col min="2883" max="2883" width="4.85546875" style="7" customWidth="1"/>
    <col min="2884" max="2884" width="5.85546875" style="7" customWidth="1"/>
    <col min="2885" max="2885" width="7" style="7" customWidth="1"/>
    <col min="2886" max="2886" width="7.140625" style="7" customWidth="1"/>
    <col min="2887" max="2887" width="5.140625" style="7" customWidth="1"/>
    <col min="2888" max="2889" width="5.7109375" style="7" customWidth="1"/>
    <col min="2890" max="2890" width="3.7109375" style="7" customWidth="1"/>
    <col min="2891" max="2891" width="3.85546875" style="7" customWidth="1"/>
    <col min="2892" max="2892" width="4.42578125" style="7" customWidth="1"/>
    <col min="2893" max="2893" width="4.5703125" style="7" customWidth="1"/>
    <col min="2894" max="2894" width="8" style="7" customWidth="1"/>
    <col min="2895" max="2895" width="7.140625" style="7" customWidth="1"/>
    <col min="2896" max="2896" width="4.28515625" style="7" customWidth="1"/>
    <col min="2897" max="2897" width="5.42578125" style="7" customWidth="1"/>
    <col min="2898" max="2898" width="5" style="7" customWidth="1"/>
    <col min="2899" max="2899" width="6.28515625" style="7" customWidth="1"/>
    <col min="2900" max="2900" width="5.5703125" style="7" customWidth="1"/>
    <col min="2901" max="2901" width="5.28515625" style="7" customWidth="1"/>
    <col min="2902" max="3132" width="9" style="7"/>
    <col min="3133" max="3133" width="17.42578125" style="7" customWidth="1"/>
    <col min="3134" max="3134" width="7.28515625" style="7" customWidth="1"/>
    <col min="3135" max="3135" width="6.28515625" style="7" customWidth="1"/>
    <col min="3136" max="3136" width="5.5703125" style="7" customWidth="1"/>
    <col min="3137" max="3137" width="6.140625" style="7" customWidth="1"/>
    <col min="3138" max="3138" width="4.140625" style="7" customWidth="1"/>
    <col min="3139" max="3139" width="4.85546875" style="7" customWidth="1"/>
    <col min="3140" max="3140" width="5.85546875" style="7" customWidth="1"/>
    <col min="3141" max="3141" width="7" style="7" customWidth="1"/>
    <col min="3142" max="3142" width="7.140625" style="7" customWidth="1"/>
    <col min="3143" max="3143" width="5.140625" style="7" customWidth="1"/>
    <col min="3144" max="3145" width="5.7109375" style="7" customWidth="1"/>
    <col min="3146" max="3146" width="3.7109375" style="7" customWidth="1"/>
    <col min="3147" max="3147" width="3.85546875" style="7" customWidth="1"/>
    <col min="3148" max="3148" width="4.42578125" style="7" customWidth="1"/>
    <col min="3149" max="3149" width="4.5703125" style="7" customWidth="1"/>
    <col min="3150" max="3150" width="8" style="7" customWidth="1"/>
    <col min="3151" max="3151" width="7.140625" style="7" customWidth="1"/>
    <col min="3152" max="3152" width="4.28515625" style="7" customWidth="1"/>
    <col min="3153" max="3153" width="5.42578125" style="7" customWidth="1"/>
    <col min="3154" max="3154" width="5" style="7" customWidth="1"/>
    <col min="3155" max="3155" width="6.28515625" style="7" customWidth="1"/>
    <col min="3156" max="3156" width="5.5703125" style="7" customWidth="1"/>
    <col min="3157" max="3157" width="5.28515625" style="7" customWidth="1"/>
    <col min="3158" max="3388" width="9" style="7"/>
    <col min="3389" max="3389" width="17.42578125" style="7" customWidth="1"/>
    <col min="3390" max="3390" width="7.28515625" style="7" customWidth="1"/>
    <col min="3391" max="3391" width="6.28515625" style="7" customWidth="1"/>
    <col min="3392" max="3392" width="5.5703125" style="7" customWidth="1"/>
    <col min="3393" max="3393" width="6.140625" style="7" customWidth="1"/>
    <col min="3394" max="3394" width="4.140625" style="7" customWidth="1"/>
    <col min="3395" max="3395" width="4.85546875" style="7" customWidth="1"/>
    <col min="3396" max="3396" width="5.85546875" style="7" customWidth="1"/>
    <col min="3397" max="3397" width="7" style="7" customWidth="1"/>
    <col min="3398" max="3398" width="7.140625" style="7" customWidth="1"/>
    <col min="3399" max="3399" width="5.140625" style="7" customWidth="1"/>
    <col min="3400" max="3401" width="5.7109375" style="7" customWidth="1"/>
    <col min="3402" max="3402" width="3.7109375" style="7" customWidth="1"/>
    <col min="3403" max="3403" width="3.85546875" style="7" customWidth="1"/>
    <col min="3404" max="3404" width="4.42578125" style="7" customWidth="1"/>
    <col min="3405" max="3405" width="4.5703125" style="7" customWidth="1"/>
    <col min="3406" max="3406" width="8" style="7" customWidth="1"/>
    <col min="3407" max="3407" width="7.140625" style="7" customWidth="1"/>
    <col min="3408" max="3408" width="4.28515625" style="7" customWidth="1"/>
    <col min="3409" max="3409" width="5.42578125" style="7" customWidth="1"/>
    <col min="3410" max="3410" width="5" style="7" customWidth="1"/>
    <col min="3411" max="3411" width="6.28515625" style="7" customWidth="1"/>
    <col min="3412" max="3412" width="5.5703125" style="7" customWidth="1"/>
    <col min="3413" max="3413" width="5.28515625" style="7" customWidth="1"/>
    <col min="3414" max="3644" width="9" style="7"/>
    <col min="3645" max="3645" width="17.42578125" style="7" customWidth="1"/>
    <col min="3646" max="3646" width="7.28515625" style="7" customWidth="1"/>
    <col min="3647" max="3647" width="6.28515625" style="7" customWidth="1"/>
    <col min="3648" max="3648" width="5.5703125" style="7" customWidth="1"/>
    <col min="3649" max="3649" width="6.140625" style="7" customWidth="1"/>
    <col min="3650" max="3650" width="4.140625" style="7" customWidth="1"/>
    <col min="3651" max="3651" width="4.85546875" style="7" customWidth="1"/>
    <col min="3652" max="3652" width="5.85546875" style="7" customWidth="1"/>
    <col min="3653" max="3653" width="7" style="7" customWidth="1"/>
    <col min="3654" max="3654" width="7.140625" style="7" customWidth="1"/>
    <col min="3655" max="3655" width="5.140625" style="7" customWidth="1"/>
    <col min="3656" max="3657" width="5.7109375" style="7" customWidth="1"/>
    <col min="3658" max="3658" width="3.7109375" style="7" customWidth="1"/>
    <col min="3659" max="3659" width="3.85546875" style="7" customWidth="1"/>
    <col min="3660" max="3660" width="4.42578125" style="7" customWidth="1"/>
    <col min="3661" max="3661" width="4.5703125" style="7" customWidth="1"/>
    <col min="3662" max="3662" width="8" style="7" customWidth="1"/>
    <col min="3663" max="3663" width="7.140625" style="7" customWidth="1"/>
    <col min="3664" max="3664" width="4.28515625" style="7" customWidth="1"/>
    <col min="3665" max="3665" width="5.42578125" style="7" customWidth="1"/>
    <col min="3666" max="3666" width="5" style="7" customWidth="1"/>
    <col min="3667" max="3667" width="6.28515625" style="7" customWidth="1"/>
    <col min="3668" max="3668" width="5.5703125" style="7" customWidth="1"/>
    <col min="3669" max="3669" width="5.28515625" style="7" customWidth="1"/>
    <col min="3670" max="3900" width="9" style="7"/>
    <col min="3901" max="3901" width="17.42578125" style="7" customWidth="1"/>
    <col min="3902" max="3902" width="7.28515625" style="7" customWidth="1"/>
    <col min="3903" max="3903" width="6.28515625" style="7" customWidth="1"/>
    <col min="3904" max="3904" width="5.5703125" style="7" customWidth="1"/>
    <col min="3905" max="3905" width="6.140625" style="7" customWidth="1"/>
    <col min="3906" max="3906" width="4.140625" style="7" customWidth="1"/>
    <col min="3907" max="3907" width="4.85546875" style="7" customWidth="1"/>
    <col min="3908" max="3908" width="5.85546875" style="7" customWidth="1"/>
    <col min="3909" max="3909" width="7" style="7" customWidth="1"/>
    <col min="3910" max="3910" width="7.140625" style="7" customWidth="1"/>
    <col min="3911" max="3911" width="5.140625" style="7" customWidth="1"/>
    <col min="3912" max="3913" width="5.7109375" style="7" customWidth="1"/>
    <col min="3914" max="3914" width="3.7109375" style="7" customWidth="1"/>
    <col min="3915" max="3915" width="3.85546875" style="7" customWidth="1"/>
    <col min="3916" max="3916" width="4.42578125" style="7" customWidth="1"/>
    <col min="3917" max="3917" width="4.5703125" style="7" customWidth="1"/>
    <col min="3918" max="3918" width="8" style="7" customWidth="1"/>
    <col min="3919" max="3919" width="7.140625" style="7" customWidth="1"/>
    <col min="3920" max="3920" width="4.28515625" style="7" customWidth="1"/>
    <col min="3921" max="3921" width="5.42578125" style="7" customWidth="1"/>
    <col min="3922" max="3922" width="5" style="7" customWidth="1"/>
    <col min="3923" max="3923" width="6.28515625" style="7" customWidth="1"/>
    <col min="3924" max="3924" width="5.5703125" style="7" customWidth="1"/>
    <col min="3925" max="3925" width="5.28515625" style="7" customWidth="1"/>
    <col min="3926" max="4156" width="9" style="7"/>
    <col min="4157" max="4157" width="17.42578125" style="7" customWidth="1"/>
    <col min="4158" max="4158" width="7.28515625" style="7" customWidth="1"/>
    <col min="4159" max="4159" width="6.28515625" style="7" customWidth="1"/>
    <col min="4160" max="4160" width="5.5703125" style="7" customWidth="1"/>
    <col min="4161" max="4161" width="6.140625" style="7" customWidth="1"/>
    <col min="4162" max="4162" width="4.140625" style="7" customWidth="1"/>
    <col min="4163" max="4163" width="4.85546875" style="7" customWidth="1"/>
    <col min="4164" max="4164" width="5.85546875" style="7" customWidth="1"/>
    <col min="4165" max="4165" width="7" style="7" customWidth="1"/>
    <col min="4166" max="4166" width="7.140625" style="7" customWidth="1"/>
    <col min="4167" max="4167" width="5.140625" style="7" customWidth="1"/>
    <col min="4168" max="4169" width="5.7109375" style="7" customWidth="1"/>
    <col min="4170" max="4170" width="3.7109375" style="7" customWidth="1"/>
    <col min="4171" max="4171" width="3.85546875" style="7" customWidth="1"/>
    <col min="4172" max="4172" width="4.42578125" style="7" customWidth="1"/>
    <col min="4173" max="4173" width="4.5703125" style="7" customWidth="1"/>
    <col min="4174" max="4174" width="8" style="7" customWidth="1"/>
    <col min="4175" max="4175" width="7.140625" style="7" customWidth="1"/>
    <col min="4176" max="4176" width="4.28515625" style="7" customWidth="1"/>
    <col min="4177" max="4177" width="5.42578125" style="7" customWidth="1"/>
    <col min="4178" max="4178" width="5" style="7" customWidth="1"/>
    <col min="4179" max="4179" width="6.28515625" style="7" customWidth="1"/>
    <col min="4180" max="4180" width="5.5703125" style="7" customWidth="1"/>
    <col min="4181" max="4181" width="5.28515625" style="7" customWidth="1"/>
    <col min="4182" max="4412" width="9" style="7"/>
    <col min="4413" max="4413" width="17.42578125" style="7" customWidth="1"/>
    <col min="4414" max="4414" width="7.28515625" style="7" customWidth="1"/>
    <col min="4415" max="4415" width="6.28515625" style="7" customWidth="1"/>
    <col min="4416" max="4416" width="5.5703125" style="7" customWidth="1"/>
    <col min="4417" max="4417" width="6.140625" style="7" customWidth="1"/>
    <col min="4418" max="4418" width="4.140625" style="7" customWidth="1"/>
    <col min="4419" max="4419" width="4.85546875" style="7" customWidth="1"/>
    <col min="4420" max="4420" width="5.85546875" style="7" customWidth="1"/>
    <col min="4421" max="4421" width="7" style="7" customWidth="1"/>
    <col min="4422" max="4422" width="7.140625" style="7" customWidth="1"/>
    <col min="4423" max="4423" width="5.140625" style="7" customWidth="1"/>
    <col min="4424" max="4425" width="5.7109375" style="7" customWidth="1"/>
    <col min="4426" max="4426" width="3.7109375" style="7" customWidth="1"/>
    <col min="4427" max="4427" width="3.85546875" style="7" customWidth="1"/>
    <col min="4428" max="4428" width="4.42578125" style="7" customWidth="1"/>
    <col min="4429" max="4429" width="4.5703125" style="7" customWidth="1"/>
    <col min="4430" max="4430" width="8" style="7" customWidth="1"/>
    <col min="4431" max="4431" width="7.140625" style="7" customWidth="1"/>
    <col min="4432" max="4432" width="4.28515625" style="7" customWidth="1"/>
    <col min="4433" max="4433" width="5.42578125" style="7" customWidth="1"/>
    <col min="4434" max="4434" width="5" style="7" customWidth="1"/>
    <col min="4435" max="4435" width="6.28515625" style="7" customWidth="1"/>
    <col min="4436" max="4436" width="5.5703125" style="7" customWidth="1"/>
    <col min="4437" max="4437" width="5.28515625" style="7" customWidth="1"/>
    <col min="4438" max="4668" width="9" style="7"/>
    <col min="4669" max="4669" width="17.42578125" style="7" customWidth="1"/>
    <col min="4670" max="4670" width="7.28515625" style="7" customWidth="1"/>
    <col min="4671" max="4671" width="6.28515625" style="7" customWidth="1"/>
    <col min="4672" max="4672" width="5.5703125" style="7" customWidth="1"/>
    <col min="4673" max="4673" width="6.140625" style="7" customWidth="1"/>
    <col min="4674" max="4674" width="4.140625" style="7" customWidth="1"/>
    <col min="4675" max="4675" width="4.85546875" style="7" customWidth="1"/>
    <col min="4676" max="4676" width="5.85546875" style="7" customWidth="1"/>
    <col min="4677" max="4677" width="7" style="7" customWidth="1"/>
    <col min="4678" max="4678" width="7.140625" style="7" customWidth="1"/>
    <col min="4679" max="4679" width="5.140625" style="7" customWidth="1"/>
    <col min="4680" max="4681" width="5.7109375" style="7" customWidth="1"/>
    <col min="4682" max="4682" width="3.7109375" style="7" customWidth="1"/>
    <col min="4683" max="4683" width="3.85546875" style="7" customWidth="1"/>
    <col min="4684" max="4684" width="4.42578125" style="7" customWidth="1"/>
    <col min="4685" max="4685" width="4.5703125" style="7" customWidth="1"/>
    <col min="4686" max="4686" width="8" style="7" customWidth="1"/>
    <col min="4687" max="4687" width="7.140625" style="7" customWidth="1"/>
    <col min="4688" max="4688" width="4.28515625" style="7" customWidth="1"/>
    <col min="4689" max="4689" width="5.42578125" style="7" customWidth="1"/>
    <col min="4690" max="4690" width="5" style="7" customWidth="1"/>
    <col min="4691" max="4691" width="6.28515625" style="7" customWidth="1"/>
    <col min="4692" max="4692" width="5.5703125" style="7" customWidth="1"/>
    <col min="4693" max="4693" width="5.28515625" style="7" customWidth="1"/>
    <col min="4694" max="4924" width="9" style="7"/>
    <col min="4925" max="4925" width="17.42578125" style="7" customWidth="1"/>
    <col min="4926" max="4926" width="7.28515625" style="7" customWidth="1"/>
    <col min="4927" max="4927" width="6.28515625" style="7" customWidth="1"/>
    <col min="4928" max="4928" width="5.5703125" style="7" customWidth="1"/>
    <col min="4929" max="4929" width="6.140625" style="7" customWidth="1"/>
    <col min="4930" max="4930" width="4.140625" style="7" customWidth="1"/>
    <col min="4931" max="4931" width="4.85546875" style="7" customWidth="1"/>
    <col min="4932" max="4932" width="5.85546875" style="7" customWidth="1"/>
    <col min="4933" max="4933" width="7" style="7" customWidth="1"/>
    <col min="4934" max="4934" width="7.140625" style="7" customWidth="1"/>
    <col min="4935" max="4935" width="5.140625" style="7" customWidth="1"/>
    <col min="4936" max="4937" width="5.7109375" style="7" customWidth="1"/>
    <col min="4938" max="4938" width="3.7109375" style="7" customWidth="1"/>
    <col min="4939" max="4939" width="3.85546875" style="7" customWidth="1"/>
    <col min="4940" max="4940" width="4.42578125" style="7" customWidth="1"/>
    <col min="4941" max="4941" width="4.5703125" style="7" customWidth="1"/>
    <col min="4942" max="4942" width="8" style="7" customWidth="1"/>
    <col min="4943" max="4943" width="7.140625" style="7" customWidth="1"/>
    <col min="4944" max="4944" width="4.28515625" style="7" customWidth="1"/>
    <col min="4945" max="4945" width="5.42578125" style="7" customWidth="1"/>
    <col min="4946" max="4946" width="5" style="7" customWidth="1"/>
    <col min="4947" max="4947" width="6.28515625" style="7" customWidth="1"/>
    <col min="4948" max="4948" width="5.5703125" style="7" customWidth="1"/>
    <col min="4949" max="4949" width="5.28515625" style="7" customWidth="1"/>
    <col min="4950" max="5180" width="9" style="7"/>
    <col min="5181" max="5181" width="17.42578125" style="7" customWidth="1"/>
    <col min="5182" max="5182" width="7.28515625" style="7" customWidth="1"/>
    <col min="5183" max="5183" width="6.28515625" style="7" customWidth="1"/>
    <col min="5184" max="5184" width="5.5703125" style="7" customWidth="1"/>
    <col min="5185" max="5185" width="6.140625" style="7" customWidth="1"/>
    <col min="5186" max="5186" width="4.140625" style="7" customWidth="1"/>
    <col min="5187" max="5187" width="4.85546875" style="7" customWidth="1"/>
    <col min="5188" max="5188" width="5.85546875" style="7" customWidth="1"/>
    <col min="5189" max="5189" width="7" style="7" customWidth="1"/>
    <col min="5190" max="5190" width="7.140625" style="7" customWidth="1"/>
    <col min="5191" max="5191" width="5.140625" style="7" customWidth="1"/>
    <col min="5192" max="5193" width="5.7109375" style="7" customWidth="1"/>
    <col min="5194" max="5194" width="3.7109375" style="7" customWidth="1"/>
    <col min="5195" max="5195" width="3.85546875" style="7" customWidth="1"/>
    <col min="5196" max="5196" width="4.42578125" style="7" customWidth="1"/>
    <col min="5197" max="5197" width="4.5703125" style="7" customWidth="1"/>
    <col min="5198" max="5198" width="8" style="7" customWidth="1"/>
    <col min="5199" max="5199" width="7.140625" style="7" customWidth="1"/>
    <col min="5200" max="5200" width="4.28515625" style="7" customWidth="1"/>
    <col min="5201" max="5201" width="5.42578125" style="7" customWidth="1"/>
    <col min="5202" max="5202" width="5" style="7" customWidth="1"/>
    <col min="5203" max="5203" width="6.28515625" style="7" customWidth="1"/>
    <col min="5204" max="5204" width="5.5703125" style="7" customWidth="1"/>
    <col min="5205" max="5205" width="5.28515625" style="7" customWidth="1"/>
    <col min="5206" max="5436" width="9" style="7"/>
    <col min="5437" max="5437" width="17.42578125" style="7" customWidth="1"/>
    <col min="5438" max="5438" width="7.28515625" style="7" customWidth="1"/>
    <col min="5439" max="5439" width="6.28515625" style="7" customWidth="1"/>
    <col min="5440" max="5440" width="5.5703125" style="7" customWidth="1"/>
    <col min="5441" max="5441" width="6.140625" style="7" customWidth="1"/>
    <col min="5442" max="5442" width="4.140625" style="7" customWidth="1"/>
    <col min="5443" max="5443" width="4.85546875" style="7" customWidth="1"/>
    <col min="5444" max="5444" width="5.85546875" style="7" customWidth="1"/>
    <col min="5445" max="5445" width="7" style="7" customWidth="1"/>
    <col min="5446" max="5446" width="7.140625" style="7" customWidth="1"/>
    <col min="5447" max="5447" width="5.140625" style="7" customWidth="1"/>
    <col min="5448" max="5449" width="5.7109375" style="7" customWidth="1"/>
    <col min="5450" max="5450" width="3.7109375" style="7" customWidth="1"/>
    <col min="5451" max="5451" width="3.85546875" style="7" customWidth="1"/>
    <col min="5452" max="5452" width="4.42578125" style="7" customWidth="1"/>
    <col min="5453" max="5453" width="4.5703125" style="7" customWidth="1"/>
    <col min="5454" max="5454" width="8" style="7" customWidth="1"/>
    <col min="5455" max="5455" width="7.140625" style="7" customWidth="1"/>
    <col min="5456" max="5456" width="4.28515625" style="7" customWidth="1"/>
    <col min="5457" max="5457" width="5.42578125" style="7" customWidth="1"/>
    <col min="5458" max="5458" width="5" style="7" customWidth="1"/>
    <col min="5459" max="5459" width="6.28515625" style="7" customWidth="1"/>
    <col min="5460" max="5460" width="5.5703125" style="7" customWidth="1"/>
    <col min="5461" max="5461" width="5.28515625" style="7" customWidth="1"/>
    <col min="5462" max="5692" width="9" style="7"/>
    <col min="5693" max="5693" width="17.42578125" style="7" customWidth="1"/>
    <col min="5694" max="5694" width="7.28515625" style="7" customWidth="1"/>
    <col min="5695" max="5695" width="6.28515625" style="7" customWidth="1"/>
    <col min="5696" max="5696" width="5.5703125" style="7" customWidth="1"/>
    <col min="5697" max="5697" width="6.140625" style="7" customWidth="1"/>
    <col min="5698" max="5698" width="4.140625" style="7" customWidth="1"/>
    <col min="5699" max="5699" width="4.85546875" style="7" customWidth="1"/>
    <col min="5700" max="5700" width="5.85546875" style="7" customWidth="1"/>
    <col min="5701" max="5701" width="7" style="7" customWidth="1"/>
    <col min="5702" max="5702" width="7.140625" style="7" customWidth="1"/>
    <col min="5703" max="5703" width="5.140625" style="7" customWidth="1"/>
    <col min="5704" max="5705" width="5.7109375" style="7" customWidth="1"/>
    <col min="5706" max="5706" width="3.7109375" style="7" customWidth="1"/>
    <col min="5707" max="5707" width="3.85546875" style="7" customWidth="1"/>
    <col min="5708" max="5708" width="4.42578125" style="7" customWidth="1"/>
    <col min="5709" max="5709" width="4.5703125" style="7" customWidth="1"/>
    <col min="5710" max="5710" width="8" style="7" customWidth="1"/>
    <col min="5711" max="5711" width="7.140625" style="7" customWidth="1"/>
    <col min="5712" max="5712" width="4.28515625" style="7" customWidth="1"/>
    <col min="5713" max="5713" width="5.42578125" style="7" customWidth="1"/>
    <col min="5714" max="5714" width="5" style="7" customWidth="1"/>
    <col min="5715" max="5715" width="6.28515625" style="7" customWidth="1"/>
    <col min="5716" max="5716" width="5.5703125" style="7" customWidth="1"/>
    <col min="5717" max="5717" width="5.28515625" style="7" customWidth="1"/>
    <col min="5718" max="5948" width="9" style="7"/>
    <col min="5949" max="5949" width="17.42578125" style="7" customWidth="1"/>
    <col min="5950" max="5950" width="7.28515625" style="7" customWidth="1"/>
    <col min="5951" max="5951" width="6.28515625" style="7" customWidth="1"/>
    <col min="5952" max="5952" width="5.5703125" style="7" customWidth="1"/>
    <col min="5953" max="5953" width="6.140625" style="7" customWidth="1"/>
    <col min="5954" max="5954" width="4.140625" style="7" customWidth="1"/>
    <col min="5955" max="5955" width="4.85546875" style="7" customWidth="1"/>
    <col min="5956" max="5956" width="5.85546875" style="7" customWidth="1"/>
    <col min="5957" max="5957" width="7" style="7" customWidth="1"/>
    <col min="5958" max="5958" width="7.140625" style="7" customWidth="1"/>
    <col min="5959" max="5959" width="5.140625" style="7" customWidth="1"/>
    <col min="5960" max="5961" width="5.7109375" style="7" customWidth="1"/>
    <col min="5962" max="5962" width="3.7109375" style="7" customWidth="1"/>
    <col min="5963" max="5963" width="3.85546875" style="7" customWidth="1"/>
    <col min="5964" max="5964" width="4.42578125" style="7" customWidth="1"/>
    <col min="5965" max="5965" width="4.5703125" style="7" customWidth="1"/>
    <col min="5966" max="5966" width="8" style="7" customWidth="1"/>
    <col min="5967" max="5967" width="7.140625" style="7" customWidth="1"/>
    <col min="5968" max="5968" width="4.28515625" style="7" customWidth="1"/>
    <col min="5969" max="5969" width="5.42578125" style="7" customWidth="1"/>
    <col min="5970" max="5970" width="5" style="7" customWidth="1"/>
    <col min="5971" max="5971" width="6.28515625" style="7" customWidth="1"/>
    <col min="5972" max="5972" width="5.5703125" style="7" customWidth="1"/>
    <col min="5973" max="5973" width="5.28515625" style="7" customWidth="1"/>
    <col min="5974" max="6204" width="9" style="7"/>
    <col min="6205" max="6205" width="17.42578125" style="7" customWidth="1"/>
    <col min="6206" max="6206" width="7.28515625" style="7" customWidth="1"/>
    <col min="6207" max="6207" width="6.28515625" style="7" customWidth="1"/>
    <col min="6208" max="6208" width="5.5703125" style="7" customWidth="1"/>
    <col min="6209" max="6209" width="6.140625" style="7" customWidth="1"/>
    <col min="6210" max="6210" width="4.140625" style="7" customWidth="1"/>
    <col min="6211" max="6211" width="4.85546875" style="7" customWidth="1"/>
    <col min="6212" max="6212" width="5.85546875" style="7" customWidth="1"/>
    <col min="6213" max="6213" width="7" style="7" customWidth="1"/>
    <col min="6214" max="6214" width="7.140625" style="7" customWidth="1"/>
    <col min="6215" max="6215" width="5.140625" style="7" customWidth="1"/>
    <col min="6216" max="6217" width="5.7109375" style="7" customWidth="1"/>
    <col min="6218" max="6218" width="3.7109375" style="7" customWidth="1"/>
    <col min="6219" max="6219" width="3.85546875" style="7" customWidth="1"/>
    <col min="6220" max="6220" width="4.42578125" style="7" customWidth="1"/>
    <col min="6221" max="6221" width="4.5703125" style="7" customWidth="1"/>
    <col min="6222" max="6222" width="8" style="7" customWidth="1"/>
    <col min="6223" max="6223" width="7.140625" style="7" customWidth="1"/>
    <col min="6224" max="6224" width="4.28515625" style="7" customWidth="1"/>
    <col min="6225" max="6225" width="5.42578125" style="7" customWidth="1"/>
    <col min="6226" max="6226" width="5" style="7" customWidth="1"/>
    <col min="6227" max="6227" width="6.28515625" style="7" customWidth="1"/>
    <col min="6228" max="6228" width="5.5703125" style="7" customWidth="1"/>
    <col min="6229" max="6229" width="5.28515625" style="7" customWidth="1"/>
    <col min="6230" max="6460" width="9" style="7"/>
    <col min="6461" max="6461" width="17.42578125" style="7" customWidth="1"/>
    <col min="6462" max="6462" width="7.28515625" style="7" customWidth="1"/>
    <col min="6463" max="6463" width="6.28515625" style="7" customWidth="1"/>
    <col min="6464" max="6464" width="5.5703125" style="7" customWidth="1"/>
    <col min="6465" max="6465" width="6.140625" style="7" customWidth="1"/>
    <col min="6466" max="6466" width="4.140625" style="7" customWidth="1"/>
    <col min="6467" max="6467" width="4.85546875" style="7" customWidth="1"/>
    <col min="6468" max="6468" width="5.85546875" style="7" customWidth="1"/>
    <col min="6469" max="6469" width="7" style="7" customWidth="1"/>
    <col min="6470" max="6470" width="7.140625" style="7" customWidth="1"/>
    <col min="6471" max="6471" width="5.140625" style="7" customWidth="1"/>
    <col min="6472" max="6473" width="5.7109375" style="7" customWidth="1"/>
    <col min="6474" max="6474" width="3.7109375" style="7" customWidth="1"/>
    <col min="6475" max="6475" width="3.85546875" style="7" customWidth="1"/>
    <col min="6476" max="6476" width="4.42578125" style="7" customWidth="1"/>
    <col min="6477" max="6477" width="4.5703125" style="7" customWidth="1"/>
    <col min="6478" max="6478" width="8" style="7" customWidth="1"/>
    <col min="6479" max="6479" width="7.140625" style="7" customWidth="1"/>
    <col min="6480" max="6480" width="4.28515625" style="7" customWidth="1"/>
    <col min="6481" max="6481" width="5.42578125" style="7" customWidth="1"/>
    <col min="6482" max="6482" width="5" style="7" customWidth="1"/>
    <col min="6483" max="6483" width="6.28515625" style="7" customWidth="1"/>
    <col min="6484" max="6484" width="5.5703125" style="7" customWidth="1"/>
    <col min="6485" max="6485" width="5.28515625" style="7" customWidth="1"/>
    <col min="6486" max="6716" width="9" style="7"/>
    <col min="6717" max="6717" width="17.42578125" style="7" customWidth="1"/>
    <col min="6718" max="6718" width="7.28515625" style="7" customWidth="1"/>
    <col min="6719" max="6719" width="6.28515625" style="7" customWidth="1"/>
    <col min="6720" max="6720" width="5.5703125" style="7" customWidth="1"/>
    <col min="6721" max="6721" width="6.140625" style="7" customWidth="1"/>
    <col min="6722" max="6722" width="4.140625" style="7" customWidth="1"/>
    <col min="6723" max="6723" width="4.85546875" style="7" customWidth="1"/>
    <col min="6724" max="6724" width="5.85546875" style="7" customWidth="1"/>
    <col min="6725" max="6725" width="7" style="7" customWidth="1"/>
    <col min="6726" max="6726" width="7.140625" style="7" customWidth="1"/>
    <col min="6727" max="6727" width="5.140625" style="7" customWidth="1"/>
    <col min="6728" max="6729" width="5.7109375" style="7" customWidth="1"/>
    <col min="6730" max="6730" width="3.7109375" style="7" customWidth="1"/>
    <col min="6731" max="6731" width="3.85546875" style="7" customWidth="1"/>
    <col min="6732" max="6732" width="4.42578125" style="7" customWidth="1"/>
    <col min="6733" max="6733" width="4.5703125" style="7" customWidth="1"/>
    <col min="6734" max="6734" width="8" style="7" customWidth="1"/>
    <col min="6735" max="6735" width="7.140625" style="7" customWidth="1"/>
    <col min="6736" max="6736" width="4.28515625" style="7" customWidth="1"/>
    <col min="6737" max="6737" width="5.42578125" style="7" customWidth="1"/>
    <col min="6738" max="6738" width="5" style="7" customWidth="1"/>
    <col min="6739" max="6739" width="6.28515625" style="7" customWidth="1"/>
    <col min="6740" max="6740" width="5.5703125" style="7" customWidth="1"/>
    <col min="6741" max="6741" width="5.28515625" style="7" customWidth="1"/>
    <col min="6742" max="6972" width="9" style="7"/>
    <col min="6973" max="6973" width="17.42578125" style="7" customWidth="1"/>
    <col min="6974" max="6974" width="7.28515625" style="7" customWidth="1"/>
    <col min="6975" max="6975" width="6.28515625" style="7" customWidth="1"/>
    <col min="6976" max="6976" width="5.5703125" style="7" customWidth="1"/>
    <col min="6977" max="6977" width="6.140625" style="7" customWidth="1"/>
    <col min="6978" max="6978" width="4.140625" style="7" customWidth="1"/>
    <col min="6979" max="6979" width="4.85546875" style="7" customWidth="1"/>
    <col min="6980" max="6980" width="5.85546875" style="7" customWidth="1"/>
    <col min="6981" max="6981" width="7" style="7" customWidth="1"/>
    <col min="6982" max="6982" width="7.140625" style="7" customWidth="1"/>
    <col min="6983" max="6983" width="5.140625" style="7" customWidth="1"/>
    <col min="6984" max="6985" width="5.7109375" style="7" customWidth="1"/>
    <col min="6986" max="6986" width="3.7109375" style="7" customWidth="1"/>
    <col min="6987" max="6987" width="3.85546875" style="7" customWidth="1"/>
    <col min="6988" max="6988" width="4.42578125" style="7" customWidth="1"/>
    <col min="6989" max="6989" width="4.5703125" style="7" customWidth="1"/>
    <col min="6990" max="6990" width="8" style="7" customWidth="1"/>
    <col min="6991" max="6991" width="7.140625" style="7" customWidth="1"/>
    <col min="6992" max="6992" width="4.28515625" style="7" customWidth="1"/>
    <col min="6993" max="6993" width="5.42578125" style="7" customWidth="1"/>
    <col min="6994" max="6994" width="5" style="7" customWidth="1"/>
    <col min="6995" max="6995" width="6.28515625" style="7" customWidth="1"/>
    <col min="6996" max="6996" width="5.5703125" style="7" customWidth="1"/>
    <col min="6997" max="6997" width="5.28515625" style="7" customWidth="1"/>
    <col min="6998" max="7228" width="9" style="7"/>
    <col min="7229" max="7229" width="17.42578125" style="7" customWidth="1"/>
    <col min="7230" max="7230" width="7.28515625" style="7" customWidth="1"/>
    <col min="7231" max="7231" width="6.28515625" style="7" customWidth="1"/>
    <col min="7232" max="7232" width="5.5703125" style="7" customWidth="1"/>
    <col min="7233" max="7233" width="6.140625" style="7" customWidth="1"/>
    <col min="7234" max="7234" width="4.140625" style="7" customWidth="1"/>
    <col min="7235" max="7235" width="4.85546875" style="7" customWidth="1"/>
    <col min="7236" max="7236" width="5.85546875" style="7" customWidth="1"/>
    <col min="7237" max="7237" width="7" style="7" customWidth="1"/>
    <col min="7238" max="7238" width="7.140625" style="7" customWidth="1"/>
    <col min="7239" max="7239" width="5.140625" style="7" customWidth="1"/>
    <col min="7240" max="7241" width="5.7109375" style="7" customWidth="1"/>
    <col min="7242" max="7242" width="3.7109375" style="7" customWidth="1"/>
    <col min="7243" max="7243" width="3.85546875" style="7" customWidth="1"/>
    <col min="7244" max="7244" width="4.42578125" style="7" customWidth="1"/>
    <col min="7245" max="7245" width="4.5703125" style="7" customWidth="1"/>
    <col min="7246" max="7246" width="8" style="7" customWidth="1"/>
    <col min="7247" max="7247" width="7.140625" style="7" customWidth="1"/>
    <col min="7248" max="7248" width="4.28515625" style="7" customWidth="1"/>
    <col min="7249" max="7249" width="5.42578125" style="7" customWidth="1"/>
    <col min="7250" max="7250" width="5" style="7" customWidth="1"/>
    <col min="7251" max="7251" width="6.28515625" style="7" customWidth="1"/>
    <col min="7252" max="7252" width="5.5703125" style="7" customWidth="1"/>
    <col min="7253" max="7253" width="5.28515625" style="7" customWidth="1"/>
    <col min="7254" max="7484" width="9" style="7"/>
    <col min="7485" max="7485" width="17.42578125" style="7" customWidth="1"/>
    <col min="7486" max="7486" width="7.28515625" style="7" customWidth="1"/>
    <col min="7487" max="7487" width="6.28515625" style="7" customWidth="1"/>
    <col min="7488" max="7488" width="5.5703125" style="7" customWidth="1"/>
    <col min="7489" max="7489" width="6.140625" style="7" customWidth="1"/>
    <col min="7490" max="7490" width="4.140625" style="7" customWidth="1"/>
    <col min="7491" max="7491" width="4.85546875" style="7" customWidth="1"/>
    <col min="7492" max="7492" width="5.85546875" style="7" customWidth="1"/>
    <col min="7493" max="7493" width="7" style="7" customWidth="1"/>
    <col min="7494" max="7494" width="7.140625" style="7" customWidth="1"/>
    <col min="7495" max="7495" width="5.140625" style="7" customWidth="1"/>
    <col min="7496" max="7497" width="5.7109375" style="7" customWidth="1"/>
    <col min="7498" max="7498" width="3.7109375" style="7" customWidth="1"/>
    <col min="7499" max="7499" width="3.85546875" style="7" customWidth="1"/>
    <col min="7500" max="7500" width="4.42578125" style="7" customWidth="1"/>
    <col min="7501" max="7501" width="4.5703125" style="7" customWidth="1"/>
    <col min="7502" max="7502" width="8" style="7" customWidth="1"/>
    <col min="7503" max="7503" width="7.140625" style="7" customWidth="1"/>
    <col min="7504" max="7504" width="4.28515625" style="7" customWidth="1"/>
    <col min="7505" max="7505" width="5.42578125" style="7" customWidth="1"/>
    <col min="7506" max="7506" width="5" style="7" customWidth="1"/>
    <col min="7507" max="7507" width="6.28515625" style="7" customWidth="1"/>
    <col min="7508" max="7508" width="5.5703125" style="7" customWidth="1"/>
    <col min="7509" max="7509" width="5.28515625" style="7" customWidth="1"/>
    <col min="7510" max="7740" width="9" style="7"/>
    <col min="7741" max="7741" width="17.42578125" style="7" customWidth="1"/>
    <col min="7742" max="7742" width="7.28515625" style="7" customWidth="1"/>
    <col min="7743" max="7743" width="6.28515625" style="7" customWidth="1"/>
    <col min="7744" max="7744" width="5.5703125" style="7" customWidth="1"/>
    <col min="7745" max="7745" width="6.140625" style="7" customWidth="1"/>
    <col min="7746" max="7746" width="4.140625" style="7" customWidth="1"/>
    <col min="7747" max="7747" width="4.85546875" style="7" customWidth="1"/>
    <col min="7748" max="7748" width="5.85546875" style="7" customWidth="1"/>
    <col min="7749" max="7749" width="7" style="7" customWidth="1"/>
    <col min="7750" max="7750" width="7.140625" style="7" customWidth="1"/>
    <col min="7751" max="7751" width="5.140625" style="7" customWidth="1"/>
    <col min="7752" max="7753" width="5.7109375" style="7" customWidth="1"/>
    <col min="7754" max="7754" width="3.7109375" style="7" customWidth="1"/>
    <col min="7755" max="7755" width="3.85546875" style="7" customWidth="1"/>
    <col min="7756" max="7756" width="4.42578125" style="7" customWidth="1"/>
    <col min="7757" max="7757" width="4.5703125" style="7" customWidth="1"/>
    <col min="7758" max="7758" width="8" style="7" customWidth="1"/>
    <col min="7759" max="7759" width="7.140625" style="7" customWidth="1"/>
    <col min="7760" max="7760" width="4.28515625" style="7" customWidth="1"/>
    <col min="7761" max="7761" width="5.42578125" style="7" customWidth="1"/>
    <col min="7762" max="7762" width="5" style="7" customWidth="1"/>
    <col min="7763" max="7763" width="6.28515625" style="7" customWidth="1"/>
    <col min="7764" max="7764" width="5.5703125" style="7" customWidth="1"/>
    <col min="7765" max="7765" width="5.28515625" style="7" customWidth="1"/>
    <col min="7766" max="7996" width="9" style="7"/>
    <col min="7997" max="7997" width="17.42578125" style="7" customWidth="1"/>
    <col min="7998" max="7998" width="7.28515625" style="7" customWidth="1"/>
    <col min="7999" max="7999" width="6.28515625" style="7" customWidth="1"/>
    <col min="8000" max="8000" width="5.5703125" style="7" customWidth="1"/>
    <col min="8001" max="8001" width="6.140625" style="7" customWidth="1"/>
    <col min="8002" max="8002" width="4.140625" style="7" customWidth="1"/>
    <col min="8003" max="8003" width="4.85546875" style="7" customWidth="1"/>
    <col min="8004" max="8004" width="5.85546875" style="7" customWidth="1"/>
    <col min="8005" max="8005" width="7" style="7" customWidth="1"/>
    <col min="8006" max="8006" width="7.140625" style="7" customWidth="1"/>
    <col min="8007" max="8007" width="5.140625" style="7" customWidth="1"/>
    <col min="8008" max="8009" width="5.7109375" style="7" customWidth="1"/>
    <col min="8010" max="8010" width="3.7109375" style="7" customWidth="1"/>
    <col min="8011" max="8011" width="3.85546875" style="7" customWidth="1"/>
    <col min="8012" max="8012" width="4.42578125" style="7" customWidth="1"/>
    <col min="8013" max="8013" width="4.5703125" style="7" customWidth="1"/>
    <col min="8014" max="8014" width="8" style="7" customWidth="1"/>
    <col min="8015" max="8015" width="7.140625" style="7" customWidth="1"/>
    <col min="8016" max="8016" width="4.28515625" style="7" customWidth="1"/>
    <col min="8017" max="8017" width="5.42578125" style="7" customWidth="1"/>
    <col min="8018" max="8018" width="5" style="7" customWidth="1"/>
    <col min="8019" max="8019" width="6.28515625" style="7" customWidth="1"/>
    <col min="8020" max="8020" width="5.5703125" style="7" customWidth="1"/>
    <col min="8021" max="8021" width="5.28515625" style="7" customWidth="1"/>
    <col min="8022" max="8252" width="9" style="7"/>
    <col min="8253" max="8253" width="17.42578125" style="7" customWidth="1"/>
    <col min="8254" max="8254" width="7.28515625" style="7" customWidth="1"/>
    <col min="8255" max="8255" width="6.28515625" style="7" customWidth="1"/>
    <col min="8256" max="8256" width="5.5703125" style="7" customWidth="1"/>
    <col min="8257" max="8257" width="6.140625" style="7" customWidth="1"/>
    <col min="8258" max="8258" width="4.140625" style="7" customWidth="1"/>
    <col min="8259" max="8259" width="4.85546875" style="7" customWidth="1"/>
    <col min="8260" max="8260" width="5.85546875" style="7" customWidth="1"/>
    <col min="8261" max="8261" width="7" style="7" customWidth="1"/>
    <col min="8262" max="8262" width="7.140625" style="7" customWidth="1"/>
    <col min="8263" max="8263" width="5.140625" style="7" customWidth="1"/>
    <col min="8264" max="8265" width="5.7109375" style="7" customWidth="1"/>
    <col min="8266" max="8266" width="3.7109375" style="7" customWidth="1"/>
    <col min="8267" max="8267" width="3.85546875" style="7" customWidth="1"/>
    <col min="8268" max="8268" width="4.42578125" style="7" customWidth="1"/>
    <col min="8269" max="8269" width="4.5703125" style="7" customWidth="1"/>
    <col min="8270" max="8270" width="8" style="7" customWidth="1"/>
    <col min="8271" max="8271" width="7.140625" style="7" customWidth="1"/>
    <col min="8272" max="8272" width="4.28515625" style="7" customWidth="1"/>
    <col min="8273" max="8273" width="5.42578125" style="7" customWidth="1"/>
    <col min="8274" max="8274" width="5" style="7" customWidth="1"/>
    <col min="8275" max="8275" width="6.28515625" style="7" customWidth="1"/>
    <col min="8276" max="8276" width="5.5703125" style="7" customWidth="1"/>
    <col min="8277" max="8277" width="5.28515625" style="7" customWidth="1"/>
    <col min="8278" max="8508" width="9" style="7"/>
    <col min="8509" max="8509" width="17.42578125" style="7" customWidth="1"/>
    <col min="8510" max="8510" width="7.28515625" style="7" customWidth="1"/>
    <col min="8511" max="8511" width="6.28515625" style="7" customWidth="1"/>
    <col min="8512" max="8512" width="5.5703125" style="7" customWidth="1"/>
    <col min="8513" max="8513" width="6.140625" style="7" customWidth="1"/>
    <col min="8514" max="8514" width="4.140625" style="7" customWidth="1"/>
    <col min="8515" max="8515" width="4.85546875" style="7" customWidth="1"/>
    <col min="8516" max="8516" width="5.85546875" style="7" customWidth="1"/>
    <col min="8517" max="8517" width="7" style="7" customWidth="1"/>
    <col min="8518" max="8518" width="7.140625" style="7" customWidth="1"/>
    <col min="8519" max="8519" width="5.140625" style="7" customWidth="1"/>
    <col min="8520" max="8521" width="5.7109375" style="7" customWidth="1"/>
    <col min="8522" max="8522" width="3.7109375" style="7" customWidth="1"/>
    <col min="8523" max="8523" width="3.85546875" style="7" customWidth="1"/>
    <col min="8524" max="8524" width="4.42578125" style="7" customWidth="1"/>
    <col min="8525" max="8525" width="4.5703125" style="7" customWidth="1"/>
    <col min="8526" max="8526" width="8" style="7" customWidth="1"/>
    <col min="8527" max="8527" width="7.140625" style="7" customWidth="1"/>
    <col min="8528" max="8528" width="4.28515625" style="7" customWidth="1"/>
    <col min="8529" max="8529" width="5.42578125" style="7" customWidth="1"/>
    <col min="8530" max="8530" width="5" style="7" customWidth="1"/>
    <col min="8531" max="8531" width="6.28515625" style="7" customWidth="1"/>
    <col min="8532" max="8532" width="5.5703125" style="7" customWidth="1"/>
    <col min="8533" max="8533" width="5.28515625" style="7" customWidth="1"/>
    <col min="8534" max="8764" width="9" style="7"/>
    <col min="8765" max="8765" width="17.42578125" style="7" customWidth="1"/>
    <col min="8766" max="8766" width="7.28515625" style="7" customWidth="1"/>
    <col min="8767" max="8767" width="6.28515625" style="7" customWidth="1"/>
    <col min="8768" max="8768" width="5.5703125" style="7" customWidth="1"/>
    <col min="8769" max="8769" width="6.140625" style="7" customWidth="1"/>
    <col min="8770" max="8770" width="4.140625" style="7" customWidth="1"/>
    <col min="8771" max="8771" width="4.85546875" style="7" customWidth="1"/>
    <col min="8772" max="8772" width="5.85546875" style="7" customWidth="1"/>
    <col min="8773" max="8773" width="7" style="7" customWidth="1"/>
    <col min="8774" max="8774" width="7.140625" style="7" customWidth="1"/>
    <col min="8775" max="8775" width="5.140625" style="7" customWidth="1"/>
    <col min="8776" max="8777" width="5.7109375" style="7" customWidth="1"/>
    <col min="8778" max="8778" width="3.7109375" style="7" customWidth="1"/>
    <col min="8779" max="8779" width="3.85546875" style="7" customWidth="1"/>
    <col min="8780" max="8780" width="4.42578125" style="7" customWidth="1"/>
    <col min="8781" max="8781" width="4.5703125" style="7" customWidth="1"/>
    <col min="8782" max="8782" width="8" style="7" customWidth="1"/>
    <col min="8783" max="8783" width="7.140625" style="7" customWidth="1"/>
    <col min="8784" max="8784" width="4.28515625" style="7" customWidth="1"/>
    <col min="8785" max="8785" width="5.42578125" style="7" customWidth="1"/>
    <col min="8786" max="8786" width="5" style="7" customWidth="1"/>
    <col min="8787" max="8787" width="6.28515625" style="7" customWidth="1"/>
    <col min="8788" max="8788" width="5.5703125" style="7" customWidth="1"/>
    <col min="8789" max="8789" width="5.28515625" style="7" customWidth="1"/>
    <col min="8790" max="9020" width="9" style="7"/>
    <col min="9021" max="9021" width="17.42578125" style="7" customWidth="1"/>
    <col min="9022" max="9022" width="7.28515625" style="7" customWidth="1"/>
    <col min="9023" max="9023" width="6.28515625" style="7" customWidth="1"/>
    <col min="9024" max="9024" width="5.5703125" style="7" customWidth="1"/>
    <col min="9025" max="9025" width="6.140625" style="7" customWidth="1"/>
    <col min="9026" max="9026" width="4.140625" style="7" customWidth="1"/>
    <col min="9027" max="9027" width="4.85546875" style="7" customWidth="1"/>
    <col min="9028" max="9028" width="5.85546875" style="7" customWidth="1"/>
    <col min="9029" max="9029" width="7" style="7" customWidth="1"/>
    <col min="9030" max="9030" width="7.140625" style="7" customWidth="1"/>
    <col min="9031" max="9031" width="5.140625" style="7" customWidth="1"/>
    <col min="9032" max="9033" width="5.7109375" style="7" customWidth="1"/>
    <col min="9034" max="9034" width="3.7109375" style="7" customWidth="1"/>
    <col min="9035" max="9035" width="3.85546875" style="7" customWidth="1"/>
    <col min="9036" max="9036" width="4.42578125" style="7" customWidth="1"/>
    <col min="9037" max="9037" width="4.5703125" style="7" customWidth="1"/>
    <col min="9038" max="9038" width="8" style="7" customWidth="1"/>
    <col min="9039" max="9039" width="7.140625" style="7" customWidth="1"/>
    <col min="9040" max="9040" width="4.28515625" style="7" customWidth="1"/>
    <col min="9041" max="9041" width="5.42578125" style="7" customWidth="1"/>
    <col min="9042" max="9042" width="5" style="7" customWidth="1"/>
    <col min="9043" max="9043" width="6.28515625" style="7" customWidth="1"/>
    <col min="9044" max="9044" width="5.5703125" style="7" customWidth="1"/>
    <col min="9045" max="9045" width="5.28515625" style="7" customWidth="1"/>
    <col min="9046" max="9276" width="9" style="7"/>
    <col min="9277" max="9277" width="17.42578125" style="7" customWidth="1"/>
    <col min="9278" max="9278" width="7.28515625" style="7" customWidth="1"/>
    <col min="9279" max="9279" width="6.28515625" style="7" customWidth="1"/>
    <col min="9280" max="9280" width="5.5703125" style="7" customWidth="1"/>
    <col min="9281" max="9281" width="6.140625" style="7" customWidth="1"/>
    <col min="9282" max="9282" width="4.140625" style="7" customWidth="1"/>
    <col min="9283" max="9283" width="4.85546875" style="7" customWidth="1"/>
    <col min="9284" max="9284" width="5.85546875" style="7" customWidth="1"/>
    <col min="9285" max="9285" width="7" style="7" customWidth="1"/>
    <col min="9286" max="9286" width="7.140625" style="7" customWidth="1"/>
    <col min="9287" max="9287" width="5.140625" style="7" customWidth="1"/>
    <col min="9288" max="9289" width="5.7109375" style="7" customWidth="1"/>
    <col min="9290" max="9290" width="3.7109375" style="7" customWidth="1"/>
    <col min="9291" max="9291" width="3.85546875" style="7" customWidth="1"/>
    <col min="9292" max="9292" width="4.42578125" style="7" customWidth="1"/>
    <col min="9293" max="9293" width="4.5703125" style="7" customWidth="1"/>
    <col min="9294" max="9294" width="8" style="7" customWidth="1"/>
    <col min="9295" max="9295" width="7.140625" style="7" customWidth="1"/>
    <col min="9296" max="9296" width="4.28515625" style="7" customWidth="1"/>
    <col min="9297" max="9297" width="5.42578125" style="7" customWidth="1"/>
    <col min="9298" max="9298" width="5" style="7" customWidth="1"/>
    <col min="9299" max="9299" width="6.28515625" style="7" customWidth="1"/>
    <col min="9300" max="9300" width="5.5703125" style="7" customWidth="1"/>
    <col min="9301" max="9301" width="5.28515625" style="7" customWidth="1"/>
    <col min="9302" max="9532" width="9" style="7"/>
    <col min="9533" max="9533" width="17.42578125" style="7" customWidth="1"/>
    <col min="9534" max="9534" width="7.28515625" style="7" customWidth="1"/>
    <col min="9535" max="9535" width="6.28515625" style="7" customWidth="1"/>
    <col min="9536" max="9536" width="5.5703125" style="7" customWidth="1"/>
    <col min="9537" max="9537" width="6.140625" style="7" customWidth="1"/>
    <col min="9538" max="9538" width="4.140625" style="7" customWidth="1"/>
    <col min="9539" max="9539" width="4.85546875" style="7" customWidth="1"/>
    <col min="9540" max="9540" width="5.85546875" style="7" customWidth="1"/>
    <col min="9541" max="9541" width="7" style="7" customWidth="1"/>
    <col min="9542" max="9542" width="7.140625" style="7" customWidth="1"/>
    <col min="9543" max="9543" width="5.140625" style="7" customWidth="1"/>
    <col min="9544" max="9545" width="5.7109375" style="7" customWidth="1"/>
    <col min="9546" max="9546" width="3.7109375" style="7" customWidth="1"/>
    <col min="9547" max="9547" width="3.85546875" style="7" customWidth="1"/>
    <col min="9548" max="9548" width="4.42578125" style="7" customWidth="1"/>
    <col min="9549" max="9549" width="4.5703125" style="7" customWidth="1"/>
    <col min="9550" max="9550" width="8" style="7" customWidth="1"/>
    <col min="9551" max="9551" width="7.140625" style="7" customWidth="1"/>
    <col min="9552" max="9552" width="4.28515625" style="7" customWidth="1"/>
    <col min="9553" max="9553" width="5.42578125" style="7" customWidth="1"/>
    <col min="9554" max="9554" width="5" style="7" customWidth="1"/>
    <col min="9555" max="9555" width="6.28515625" style="7" customWidth="1"/>
    <col min="9556" max="9556" width="5.5703125" style="7" customWidth="1"/>
    <col min="9557" max="9557" width="5.28515625" style="7" customWidth="1"/>
    <col min="9558" max="9788" width="9" style="7"/>
    <col min="9789" max="9789" width="17.42578125" style="7" customWidth="1"/>
    <col min="9790" max="9790" width="7.28515625" style="7" customWidth="1"/>
    <col min="9791" max="9791" width="6.28515625" style="7" customWidth="1"/>
    <col min="9792" max="9792" width="5.5703125" style="7" customWidth="1"/>
    <col min="9793" max="9793" width="6.140625" style="7" customWidth="1"/>
    <col min="9794" max="9794" width="4.140625" style="7" customWidth="1"/>
    <col min="9795" max="9795" width="4.85546875" style="7" customWidth="1"/>
    <col min="9796" max="9796" width="5.85546875" style="7" customWidth="1"/>
    <col min="9797" max="9797" width="7" style="7" customWidth="1"/>
    <col min="9798" max="9798" width="7.140625" style="7" customWidth="1"/>
    <col min="9799" max="9799" width="5.140625" style="7" customWidth="1"/>
    <col min="9800" max="9801" width="5.7109375" style="7" customWidth="1"/>
    <col min="9802" max="9802" width="3.7109375" style="7" customWidth="1"/>
    <col min="9803" max="9803" width="3.85546875" style="7" customWidth="1"/>
    <col min="9804" max="9804" width="4.42578125" style="7" customWidth="1"/>
    <col min="9805" max="9805" width="4.5703125" style="7" customWidth="1"/>
    <col min="9806" max="9806" width="8" style="7" customWidth="1"/>
    <col min="9807" max="9807" width="7.140625" style="7" customWidth="1"/>
    <col min="9808" max="9808" width="4.28515625" style="7" customWidth="1"/>
    <col min="9809" max="9809" width="5.42578125" style="7" customWidth="1"/>
    <col min="9810" max="9810" width="5" style="7" customWidth="1"/>
    <col min="9811" max="9811" width="6.28515625" style="7" customWidth="1"/>
    <col min="9812" max="9812" width="5.5703125" style="7" customWidth="1"/>
    <col min="9813" max="9813" width="5.28515625" style="7" customWidth="1"/>
    <col min="9814" max="10044" width="9" style="7"/>
    <col min="10045" max="10045" width="17.42578125" style="7" customWidth="1"/>
    <col min="10046" max="10046" width="7.28515625" style="7" customWidth="1"/>
    <col min="10047" max="10047" width="6.28515625" style="7" customWidth="1"/>
    <col min="10048" max="10048" width="5.5703125" style="7" customWidth="1"/>
    <col min="10049" max="10049" width="6.140625" style="7" customWidth="1"/>
    <col min="10050" max="10050" width="4.140625" style="7" customWidth="1"/>
    <col min="10051" max="10051" width="4.85546875" style="7" customWidth="1"/>
    <col min="10052" max="10052" width="5.85546875" style="7" customWidth="1"/>
    <col min="10053" max="10053" width="7" style="7" customWidth="1"/>
    <col min="10054" max="10054" width="7.140625" style="7" customWidth="1"/>
    <col min="10055" max="10055" width="5.140625" style="7" customWidth="1"/>
    <col min="10056" max="10057" width="5.7109375" style="7" customWidth="1"/>
    <col min="10058" max="10058" width="3.7109375" style="7" customWidth="1"/>
    <col min="10059" max="10059" width="3.85546875" style="7" customWidth="1"/>
    <col min="10060" max="10060" width="4.42578125" style="7" customWidth="1"/>
    <col min="10061" max="10061" width="4.5703125" style="7" customWidth="1"/>
    <col min="10062" max="10062" width="8" style="7" customWidth="1"/>
    <col min="10063" max="10063" width="7.140625" style="7" customWidth="1"/>
    <col min="10064" max="10064" width="4.28515625" style="7" customWidth="1"/>
    <col min="10065" max="10065" width="5.42578125" style="7" customWidth="1"/>
    <col min="10066" max="10066" width="5" style="7" customWidth="1"/>
    <col min="10067" max="10067" width="6.28515625" style="7" customWidth="1"/>
    <col min="10068" max="10068" width="5.5703125" style="7" customWidth="1"/>
    <col min="10069" max="10069" width="5.28515625" style="7" customWidth="1"/>
    <col min="10070" max="10300" width="9" style="7"/>
    <col min="10301" max="10301" width="17.42578125" style="7" customWidth="1"/>
    <col min="10302" max="10302" width="7.28515625" style="7" customWidth="1"/>
    <col min="10303" max="10303" width="6.28515625" style="7" customWidth="1"/>
    <col min="10304" max="10304" width="5.5703125" style="7" customWidth="1"/>
    <col min="10305" max="10305" width="6.140625" style="7" customWidth="1"/>
    <col min="10306" max="10306" width="4.140625" style="7" customWidth="1"/>
    <col min="10307" max="10307" width="4.85546875" style="7" customWidth="1"/>
    <col min="10308" max="10308" width="5.85546875" style="7" customWidth="1"/>
    <col min="10309" max="10309" width="7" style="7" customWidth="1"/>
    <col min="10310" max="10310" width="7.140625" style="7" customWidth="1"/>
    <col min="10311" max="10311" width="5.140625" style="7" customWidth="1"/>
    <col min="10312" max="10313" width="5.7109375" style="7" customWidth="1"/>
    <col min="10314" max="10314" width="3.7109375" style="7" customWidth="1"/>
    <col min="10315" max="10315" width="3.85546875" style="7" customWidth="1"/>
    <col min="10316" max="10316" width="4.42578125" style="7" customWidth="1"/>
    <col min="10317" max="10317" width="4.5703125" style="7" customWidth="1"/>
    <col min="10318" max="10318" width="8" style="7" customWidth="1"/>
    <col min="10319" max="10319" width="7.140625" style="7" customWidth="1"/>
    <col min="10320" max="10320" width="4.28515625" style="7" customWidth="1"/>
    <col min="10321" max="10321" width="5.42578125" style="7" customWidth="1"/>
    <col min="10322" max="10322" width="5" style="7" customWidth="1"/>
    <col min="10323" max="10323" width="6.28515625" style="7" customWidth="1"/>
    <col min="10324" max="10324" width="5.5703125" style="7" customWidth="1"/>
    <col min="10325" max="10325" width="5.28515625" style="7" customWidth="1"/>
    <col min="10326" max="10556" width="9" style="7"/>
    <col min="10557" max="10557" width="17.42578125" style="7" customWidth="1"/>
    <col min="10558" max="10558" width="7.28515625" style="7" customWidth="1"/>
    <col min="10559" max="10559" width="6.28515625" style="7" customWidth="1"/>
    <col min="10560" max="10560" width="5.5703125" style="7" customWidth="1"/>
    <col min="10561" max="10561" width="6.140625" style="7" customWidth="1"/>
    <col min="10562" max="10562" width="4.140625" style="7" customWidth="1"/>
    <col min="10563" max="10563" width="4.85546875" style="7" customWidth="1"/>
    <col min="10564" max="10564" width="5.85546875" style="7" customWidth="1"/>
    <col min="10565" max="10565" width="7" style="7" customWidth="1"/>
    <col min="10566" max="10566" width="7.140625" style="7" customWidth="1"/>
    <col min="10567" max="10567" width="5.140625" style="7" customWidth="1"/>
    <col min="10568" max="10569" width="5.7109375" style="7" customWidth="1"/>
    <col min="10570" max="10570" width="3.7109375" style="7" customWidth="1"/>
    <col min="10571" max="10571" width="3.85546875" style="7" customWidth="1"/>
    <col min="10572" max="10572" width="4.42578125" style="7" customWidth="1"/>
    <col min="10573" max="10573" width="4.5703125" style="7" customWidth="1"/>
    <col min="10574" max="10574" width="8" style="7" customWidth="1"/>
    <col min="10575" max="10575" width="7.140625" style="7" customWidth="1"/>
    <col min="10576" max="10576" width="4.28515625" style="7" customWidth="1"/>
    <col min="10577" max="10577" width="5.42578125" style="7" customWidth="1"/>
    <col min="10578" max="10578" width="5" style="7" customWidth="1"/>
    <col min="10579" max="10579" width="6.28515625" style="7" customWidth="1"/>
    <col min="10580" max="10580" width="5.5703125" style="7" customWidth="1"/>
    <col min="10581" max="10581" width="5.28515625" style="7" customWidth="1"/>
    <col min="10582" max="10812" width="9" style="7"/>
    <col min="10813" max="10813" width="17.42578125" style="7" customWidth="1"/>
    <col min="10814" max="10814" width="7.28515625" style="7" customWidth="1"/>
    <col min="10815" max="10815" width="6.28515625" style="7" customWidth="1"/>
    <col min="10816" max="10816" width="5.5703125" style="7" customWidth="1"/>
    <col min="10817" max="10817" width="6.140625" style="7" customWidth="1"/>
    <col min="10818" max="10818" width="4.140625" style="7" customWidth="1"/>
    <col min="10819" max="10819" width="4.85546875" style="7" customWidth="1"/>
    <col min="10820" max="10820" width="5.85546875" style="7" customWidth="1"/>
    <col min="10821" max="10821" width="7" style="7" customWidth="1"/>
    <col min="10822" max="10822" width="7.140625" style="7" customWidth="1"/>
    <col min="10823" max="10823" width="5.140625" style="7" customWidth="1"/>
    <col min="10824" max="10825" width="5.7109375" style="7" customWidth="1"/>
    <col min="10826" max="10826" width="3.7109375" style="7" customWidth="1"/>
    <col min="10827" max="10827" width="3.85546875" style="7" customWidth="1"/>
    <col min="10828" max="10828" width="4.42578125" style="7" customWidth="1"/>
    <col min="10829" max="10829" width="4.5703125" style="7" customWidth="1"/>
    <col min="10830" max="10830" width="8" style="7" customWidth="1"/>
    <col min="10831" max="10831" width="7.140625" style="7" customWidth="1"/>
    <col min="10832" max="10832" width="4.28515625" style="7" customWidth="1"/>
    <col min="10833" max="10833" width="5.42578125" style="7" customWidth="1"/>
    <col min="10834" max="10834" width="5" style="7" customWidth="1"/>
    <col min="10835" max="10835" width="6.28515625" style="7" customWidth="1"/>
    <col min="10836" max="10836" width="5.5703125" style="7" customWidth="1"/>
    <col min="10837" max="10837" width="5.28515625" style="7" customWidth="1"/>
    <col min="10838" max="11068" width="9" style="7"/>
    <col min="11069" max="11069" width="17.42578125" style="7" customWidth="1"/>
    <col min="11070" max="11070" width="7.28515625" style="7" customWidth="1"/>
    <col min="11071" max="11071" width="6.28515625" style="7" customWidth="1"/>
    <col min="11072" max="11072" width="5.5703125" style="7" customWidth="1"/>
    <col min="11073" max="11073" width="6.140625" style="7" customWidth="1"/>
    <col min="11074" max="11074" width="4.140625" style="7" customWidth="1"/>
    <col min="11075" max="11075" width="4.85546875" style="7" customWidth="1"/>
    <col min="11076" max="11076" width="5.85546875" style="7" customWidth="1"/>
    <col min="11077" max="11077" width="7" style="7" customWidth="1"/>
    <col min="11078" max="11078" width="7.140625" style="7" customWidth="1"/>
    <col min="11079" max="11079" width="5.140625" style="7" customWidth="1"/>
    <col min="11080" max="11081" width="5.7109375" style="7" customWidth="1"/>
    <col min="11082" max="11082" width="3.7109375" style="7" customWidth="1"/>
    <col min="11083" max="11083" width="3.85546875" style="7" customWidth="1"/>
    <col min="11084" max="11084" width="4.42578125" style="7" customWidth="1"/>
    <col min="11085" max="11085" width="4.5703125" style="7" customWidth="1"/>
    <col min="11086" max="11086" width="8" style="7" customWidth="1"/>
    <col min="11087" max="11087" width="7.140625" style="7" customWidth="1"/>
    <col min="11088" max="11088" width="4.28515625" style="7" customWidth="1"/>
    <col min="11089" max="11089" width="5.42578125" style="7" customWidth="1"/>
    <col min="11090" max="11090" width="5" style="7" customWidth="1"/>
    <col min="11091" max="11091" width="6.28515625" style="7" customWidth="1"/>
    <col min="11092" max="11092" width="5.5703125" style="7" customWidth="1"/>
    <col min="11093" max="11093" width="5.28515625" style="7" customWidth="1"/>
    <col min="11094" max="11324" width="9" style="7"/>
    <col min="11325" max="11325" width="17.42578125" style="7" customWidth="1"/>
    <col min="11326" max="11326" width="7.28515625" style="7" customWidth="1"/>
    <col min="11327" max="11327" width="6.28515625" style="7" customWidth="1"/>
    <col min="11328" max="11328" width="5.5703125" style="7" customWidth="1"/>
    <col min="11329" max="11329" width="6.140625" style="7" customWidth="1"/>
    <col min="11330" max="11330" width="4.140625" style="7" customWidth="1"/>
    <col min="11331" max="11331" width="4.85546875" style="7" customWidth="1"/>
    <col min="11332" max="11332" width="5.85546875" style="7" customWidth="1"/>
    <col min="11333" max="11333" width="7" style="7" customWidth="1"/>
    <col min="11334" max="11334" width="7.140625" style="7" customWidth="1"/>
    <col min="11335" max="11335" width="5.140625" style="7" customWidth="1"/>
    <col min="11336" max="11337" width="5.7109375" style="7" customWidth="1"/>
    <col min="11338" max="11338" width="3.7109375" style="7" customWidth="1"/>
    <col min="11339" max="11339" width="3.85546875" style="7" customWidth="1"/>
    <col min="11340" max="11340" width="4.42578125" style="7" customWidth="1"/>
    <col min="11341" max="11341" width="4.5703125" style="7" customWidth="1"/>
    <col min="11342" max="11342" width="8" style="7" customWidth="1"/>
    <col min="11343" max="11343" width="7.140625" style="7" customWidth="1"/>
    <col min="11344" max="11344" width="4.28515625" style="7" customWidth="1"/>
    <col min="11345" max="11345" width="5.42578125" style="7" customWidth="1"/>
    <col min="11346" max="11346" width="5" style="7" customWidth="1"/>
    <col min="11347" max="11347" width="6.28515625" style="7" customWidth="1"/>
    <col min="11348" max="11348" width="5.5703125" style="7" customWidth="1"/>
    <col min="11349" max="11349" width="5.28515625" style="7" customWidth="1"/>
    <col min="11350" max="11580" width="9" style="7"/>
    <col min="11581" max="11581" width="17.42578125" style="7" customWidth="1"/>
    <col min="11582" max="11582" width="7.28515625" style="7" customWidth="1"/>
    <col min="11583" max="11583" width="6.28515625" style="7" customWidth="1"/>
    <col min="11584" max="11584" width="5.5703125" style="7" customWidth="1"/>
    <col min="11585" max="11585" width="6.140625" style="7" customWidth="1"/>
    <col min="11586" max="11586" width="4.140625" style="7" customWidth="1"/>
    <col min="11587" max="11587" width="4.85546875" style="7" customWidth="1"/>
    <col min="11588" max="11588" width="5.85546875" style="7" customWidth="1"/>
    <col min="11589" max="11589" width="7" style="7" customWidth="1"/>
    <col min="11590" max="11590" width="7.140625" style="7" customWidth="1"/>
    <col min="11591" max="11591" width="5.140625" style="7" customWidth="1"/>
    <col min="11592" max="11593" width="5.7109375" style="7" customWidth="1"/>
    <col min="11594" max="11594" width="3.7109375" style="7" customWidth="1"/>
    <col min="11595" max="11595" width="3.85546875" style="7" customWidth="1"/>
    <col min="11596" max="11596" width="4.42578125" style="7" customWidth="1"/>
    <col min="11597" max="11597" width="4.5703125" style="7" customWidth="1"/>
    <col min="11598" max="11598" width="8" style="7" customWidth="1"/>
    <col min="11599" max="11599" width="7.140625" style="7" customWidth="1"/>
    <col min="11600" max="11600" width="4.28515625" style="7" customWidth="1"/>
    <col min="11601" max="11601" width="5.42578125" style="7" customWidth="1"/>
    <col min="11602" max="11602" width="5" style="7" customWidth="1"/>
    <col min="11603" max="11603" width="6.28515625" style="7" customWidth="1"/>
    <col min="11604" max="11604" width="5.5703125" style="7" customWidth="1"/>
    <col min="11605" max="11605" width="5.28515625" style="7" customWidth="1"/>
    <col min="11606" max="11836" width="9" style="7"/>
    <col min="11837" max="11837" width="17.42578125" style="7" customWidth="1"/>
    <col min="11838" max="11838" width="7.28515625" style="7" customWidth="1"/>
    <col min="11839" max="11839" width="6.28515625" style="7" customWidth="1"/>
    <col min="11840" max="11840" width="5.5703125" style="7" customWidth="1"/>
    <col min="11841" max="11841" width="6.140625" style="7" customWidth="1"/>
    <col min="11842" max="11842" width="4.140625" style="7" customWidth="1"/>
    <col min="11843" max="11843" width="4.85546875" style="7" customWidth="1"/>
    <col min="11844" max="11844" width="5.85546875" style="7" customWidth="1"/>
    <col min="11845" max="11845" width="7" style="7" customWidth="1"/>
    <col min="11846" max="11846" width="7.140625" style="7" customWidth="1"/>
    <col min="11847" max="11847" width="5.140625" style="7" customWidth="1"/>
    <col min="11848" max="11849" width="5.7109375" style="7" customWidth="1"/>
    <col min="11850" max="11850" width="3.7109375" style="7" customWidth="1"/>
    <col min="11851" max="11851" width="3.85546875" style="7" customWidth="1"/>
    <col min="11852" max="11852" width="4.42578125" style="7" customWidth="1"/>
    <col min="11853" max="11853" width="4.5703125" style="7" customWidth="1"/>
    <col min="11854" max="11854" width="8" style="7" customWidth="1"/>
    <col min="11855" max="11855" width="7.140625" style="7" customWidth="1"/>
    <col min="11856" max="11856" width="4.28515625" style="7" customWidth="1"/>
    <col min="11857" max="11857" width="5.42578125" style="7" customWidth="1"/>
    <col min="11858" max="11858" width="5" style="7" customWidth="1"/>
    <col min="11859" max="11859" width="6.28515625" style="7" customWidth="1"/>
    <col min="11860" max="11860" width="5.5703125" style="7" customWidth="1"/>
    <col min="11861" max="11861" width="5.28515625" style="7" customWidth="1"/>
    <col min="11862" max="12092" width="9" style="7"/>
    <col min="12093" max="12093" width="17.42578125" style="7" customWidth="1"/>
    <col min="12094" max="12094" width="7.28515625" style="7" customWidth="1"/>
    <col min="12095" max="12095" width="6.28515625" style="7" customWidth="1"/>
    <col min="12096" max="12096" width="5.5703125" style="7" customWidth="1"/>
    <col min="12097" max="12097" width="6.140625" style="7" customWidth="1"/>
    <col min="12098" max="12098" width="4.140625" style="7" customWidth="1"/>
    <col min="12099" max="12099" width="4.85546875" style="7" customWidth="1"/>
    <col min="12100" max="12100" width="5.85546875" style="7" customWidth="1"/>
    <col min="12101" max="12101" width="7" style="7" customWidth="1"/>
    <col min="12102" max="12102" width="7.140625" style="7" customWidth="1"/>
    <col min="12103" max="12103" width="5.140625" style="7" customWidth="1"/>
    <col min="12104" max="12105" width="5.7109375" style="7" customWidth="1"/>
    <col min="12106" max="12106" width="3.7109375" style="7" customWidth="1"/>
    <col min="12107" max="12107" width="3.85546875" style="7" customWidth="1"/>
    <col min="12108" max="12108" width="4.42578125" style="7" customWidth="1"/>
    <col min="12109" max="12109" width="4.5703125" style="7" customWidth="1"/>
    <col min="12110" max="12110" width="8" style="7" customWidth="1"/>
    <col min="12111" max="12111" width="7.140625" style="7" customWidth="1"/>
    <col min="12112" max="12112" width="4.28515625" style="7" customWidth="1"/>
    <col min="12113" max="12113" width="5.42578125" style="7" customWidth="1"/>
    <col min="12114" max="12114" width="5" style="7" customWidth="1"/>
    <col min="12115" max="12115" width="6.28515625" style="7" customWidth="1"/>
    <col min="12116" max="12116" width="5.5703125" style="7" customWidth="1"/>
    <col min="12117" max="12117" width="5.28515625" style="7" customWidth="1"/>
    <col min="12118" max="12348" width="9" style="7"/>
    <col min="12349" max="12349" width="17.42578125" style="7" customWidth="1"/>
    <col min="12350" max="12350" width="7.28515625" style="7" customWidth="1"/>
    <col min="12351" max="12351" width="6.28515625" style="7" customWidth="1"/>
    <col min="12352" max="12352" width="5.5703125" style="7" customWidth="1"/>
    <col min="12353" max="12353" width="6.140625" style="7" customWidth="1"/>
    <col min="12354" max="12354" width="4.140625" style="7" customWidth="1"/>
    <col min="12355" max="12355" width="4.85546875" style="7" customWidth="1"/>
    <col min="12356" max="12356" width="5.85546875" style="7" customWidth="1"/>
    <col min="12357" max="12357" width="7" style="7" customWidth="1"/>
    <col min="12358" max="12358" width="7.140625" style="7" customWidth="1"/>
    <col min="12359" max="12359" width="5.140625" style="7" customWidth="1"/>
    <col min="12360" max="12361" width="5.7109375" style="7" customWidth="1"/>
    <col min="12362" max="12362" width="3.7109375" style="7" customWidth="1"/>
    <col min="12363" max="12363" width="3.85546875" style="7" customWidth="1"/>
    <col min="12364" max="12364" width="4.42578125" style="7" customWidth="1"/>
    <col min="12365" max="12365" width="4.5703125" style="7" customWidth="1"/>
    <col min="12366" max="12366" width="8" style="7" customWidth="1"/>
    <col min="12367" max="12367" width="7.140625" style="7" customWidth="1"/>
    <col min="12368" max="12368" width="4.28515625" style="7" customWidth="1"/>
    <col min="12369" max="12369" width="5.42578125" style="7" customWidth="1"/>
    <col min="12370" max="12370" width="5" style="7" customWidth="1"/>
    <col min="12371" max="12371" width="6.28515625" style="7" customWidth="1"/>
    <col min="12372" max="12372" width="5.5703125" style="7" customWidth="1"/>
    <col min="12373" max="12373" width="5.28515625" style="7" customWidth="1"/>
    <col min="12374" max="12604" width="9" style="7"/>
    <col min="12605" max="12605" width="17.42578125" style="7" customWidth="1"/>
    <col min="12606" max="12606" width="7.28515625" style="7" customWidth="1"/>
    <col min="12607" max="12607" width="6.28515625" style="7" customWidth="1"/>
    <col min="12608" max="12608" width="5.5703125" style="7" customWidth="1"/>
    <col min="12609" max="12609" width="6.140625" style="7" customWidth="1"/>
    <col min="12610" max="12610" width="4.140625" style="7" customWidth="1"/>
    <col min="12611" max="12611" width="4.85546875" style="7" customWidth="1"/>
    <col min="12612" max="12612" width="5.85546875" style="7" customWidth="1"/>
    <col min="12613" max="12613" width="7" style="7" customWidth="1"/>
    <col min="12614" max="12614" width="7.140625" style="7" customWidth="1"/>
    <col min="12615" max="12615" width="5.140625" style="7" customWidth="1"/>
    <col min="12616" max="12617" width="5.7109375" style="7" customWidth="1"/>
    <col min="12618" max="12618" width="3.7109375" style="7" customWidth="1"/>
    <col min="12619" max="12619" width="3.85546875" style="7" customWidth="1"/>
    <col min="12620" max="12620" width="4.42578125" style="7" customWidth="1"/>
    <col min="12621" max="12621" width="4.5703125" style="7" customWidth="1"/>
    <col min="12622" max="12622" width="8" style="7" customWidth="1"/>
    <col min="12623" max="12623" width="7.140625" style="7" customWidth="1"/>
    <col min="12624" max="12624" width="4.28515625" style="7" customWidth="1"/>
    <col min="12625" max="12625" width="5.42578125" style="7" customWidth="1"/>
    <col min="12626" max="12626" width="5" style="7" customWidth="1"/>
    <col min="12627" max="12627" width="6.28515625" style="7" customWidth="1"/>
    <col min="12628" max="12628" width="5.5703125" style="7" customWidth="1"/>
    <col min="12629" max="12629" width="5.28515625" style="7" customWidth="1"/>
    <col min="12630" max="12860" width="9" style="7"/>
    <col min="12861" max="12861" width="17.42578125" style="7" customWidth="1"/>
    <col min="12862" max="12862" width="7.28515625" style="7" customWidth="1"/>
    <col min="12863" max="12863" width="6.28515625" style="7" customWidth="1"/>
    <col min="12864" max="12864" width="5.5703125" style="7" customWidth="1"/>
    <col min="12865" max="12865" width="6.140625" style="7" customWidth="1"/>
    <col min="12866" max="12866" width="4.140625" style="7" customWidth="1"/>
    <col min="12867" max="12867" width="4.85546875" style="7" customWidth="1"/>
    <col min="12868" max="12868" width="5.85546875" style="7" customWidth="1"/>
    <col min="12869" max="12869" width="7" style="7" customWidth="1"/>
    <col min="12870" max="12870" width="7.140625" style="7" customWidth="1"/>
    <col min="12871" max="12871" width="5.140625" style="7" customWidth="1"/>
    <col min="12872" max="12873" width="5.7109375" style="7" customWidth="1"/>
    <col min="12874" max="12874" width="3.7109375" style="7" customWidth="1"/>
    <col min="12875" max="12875" width="3.85546875" style="7" customWidth="1"/>
    <col min="12876" max="12876" width="4.42578125" style="7" customWidth="1"/>
    <col min="12877" max="12877" width="4.5703125" style="7" customWidth="1"/>
    <col min="12878" max="12878" width="8" style="7" customWidth="1"/>
    <col min="12879" max="12879" width="7.140625" style="7" customWidth="1"/>
    <col min="12880" max="12880" width="4.28515625" style="7" customWidth="1"/>
    <col min="12881" max="12881" width="5.42578125" style="7" customWidth="1"/>
    <col min="12882" max="12882" width="5" style="7" customWidth="1"/>
    <col min="12883" max="12883" width="6.28515625" style="7" customWidth="1"/>
    <col min="12884" max="12884" width="5.5703125" style="7" customWidth="1"/>
    <col min="12885" max="12885" width="5.28515625" style="7" customWidth="1"/>
    <col min="12886" max="13116" width="9" style="7"/>
    <col min="13117" max="13117" width="17.42578125" style="7" customWidth="1"/>
    <col min="13118" max="13118" width="7.28515625" style="7" customWidth="1"/>
    <col min="13119" max="13119" width="6.28515625" style="7" customWidth="1"/>
    <col min="13120" max="13120" width="5.5703125" style="7" customWidth="1"/>
    <col min="13121" max="13121" width="6.140625" style="7" customWidth="1"/>
    <col min="13122" max="13122" width="4.140625" style="7" customWidth="1"/>
    <col min="13123" max="13123" width="4.85546875" style="7" customWidth="1"/>
    <col min="13124" max="13124" width="5.85546875" style="7" customWidth="1"/>
    <col min="13125" max="13125" width="7" style="7" customWidth="1"/>
    <col min="13126" max="13126" width="7.140625" style="7" customWidth="1"/>
    <col min="13127" max="13127" width="5.140625" style="7" customWidth="1"/>
    <col min="13128" max="13129" width="5.7109375" style="7" customWidth="1"/>
    <col min="13130" max="13130" width="3.7109375" style="7" customWidth="1"/>
    <col min="13131" max="13131" width="3.85546875" style="7" customWidth="1"/>
    <col min="13132" max="13132" width="4.42578125" style="7" customWidth="1"/>
    <col min="13133" max="13133" width="4.5703125" style="7" customWidth="1"/>
    <col min="13134" max="13134" width="8" style="7" customWidth="1"/>
    <col min="13135" max="13135" width="7.140625" style="7" customWidth="1"/>
    <col min="13136" max="13136" width="4.28515625" style="7" customWidth="1"/>
    <col min="13137" max="13137" width="5.42578125" style="7" customWidth="1"/>
    <col min="13138" max="13138" width="5" style="7" customWidth="1"/>
    <col min="13139" max="13139" width="6.28515625" style="7" customWidth="1"/>
    <col min="13140" max="13140" width="5.5703125" style="7" customWidth="1"/>
    <col min="13141" max="13141" width="5.28515625" style="7" customWidth="1"/>
    <col min="13142" max="13372" width="9" style="7"/>
    <col min="13373" max="13373" width="17.42578125" style="7" customWidth="1"/>
    <col min="13374" max="13374" width="7.28515625" style="7" customWidth="1"/>
    <col min="13375" max="13375" width="6.28515625" style="7" customWidth="1"/>
    <col min="13376" max="13376" width="5.5703125" style="7" customWidth="1"/>
    <col min="13377" max="13377" width="6.140625" style="7" customWidth="1"/>
    <col min="13378" max="13378" width="4.140625" style="7" customWidth="1"/>
    <col min="13379" max="13379" width="4.85546875" style="7" customWidth="1"/>
    <col min="13380" max="13380" width="5.85546875" style="7" customWidth="1"/>
    <col min="13381" max="13381" width="7" style="7" customWidth="1"/>
    <col min="13382" max="13382" width="7.140625" style="7" customWidth="1"/>
    <col min="13383" max="13383" width="5.140625" style="7" customWidth="1"/>
    <col min="13384" max="13385" width="5.7109375" style="7" customWidth="1"/>
    <col min="13386" max="13386" width="3.7109375" style="7" customWidth="1"/>
    <col min="13387" max="13387" width="3.85546875" style="7" customWidth="1"/>
    <col min="13388" max="13388" width="4.42578125" style="7" customWidth="1"/>
    <col min="13389" max="13389" width="4.5703125" style="7" customWidth="1"/>
    <col min="13390" max="13390" width="8" style="7" customWidth="1"/>
    <col min="13391" max="13391" width="7.140625" style="7" customWidth="1"/>
    <col min="13392" max="13392" width="4.28515625" style="7" customWidth="1"/>
    <col min="13393" max="13393" width="5.42578125" style="7" customWidth="1"/>
    <col min="13394" max="13394" width="5" style="7" customWidth="1"/>
    <col min="13395" max="13395" width="6.28515625" style="7" customWidth="1"/>
    <col min="13396" max="13396" width="5.5703125" style="7" customWidth="1"/>
    <col min="13397" max="13397" width="5.28515625" style="7" customWidth="1"/>
    <col min="13398" max="13628" width="9" style="7"/>
    <col min="13629" max="13629" width="17.42578125" style="7" customWidth="1"/>
    <col min="13630" max="13630" width="7.28515625" style="7" customWidth="1"/>
    <col min="13631" max="13631" width="6.28515625" style="7" customWidth="1"/>
    <col min="13632" max="13632" width="5.5703125" style="7" customWidth="1"/>
    <col min="13633" max="13633" width="6.140625" style="7" customWidth="1"/>
    <col min="13634" max="13634" width="4.140625" style="7" customWidth="1"/>
    <col min="13635" max="13635" width="4.85546875" style="7" customWidth="1"/>
    <col min="13636" max="13636" width="5.85546875" style="7" customWidth="1"/>
    <col min="13637" max="13637" width="7" style="7" customWidth="1"/>
    <col min="13638" max="13638" width="7.140625" style="7" customWidth="1"/>
    <col min="13639" max="13639" width="5.140625" style="7" customWidth="1"/>
    <col min="13640" max="13641" width="5.7109375" style="7" customWidth="1"/>
    <col min="13642" max="13642" width="3.7109375" style="7" customWidth="1"/>
    <col min="13643" max="13643" width="3.85546875" style="7" customWidth="1"/>
    <col min="13644" max="13644" width="4.42578125" style="7" customWidth="1"/>
    <col min="13645" max="13645" width="4.5703125" style="7" customWidth="1"/>
    <col min="13646" max="13646" width="8" style="7" customWidth="1"/>
    <col min="13647" max="13647" width="7.140625" style="7" customWidth="1"/>
    <col min="13648" max="13648" width="4.28515625" style="7" customWidth="1"/>
    <col min="13649" max="13649" width="5.42578125" style="7" customWidth="1"/>
    <col min="13650" max="13650" width="5" style="7" customWidth="1"/>
    <col min="13651" max="13651" width="6.28515625" style="7" customWidth="1"/>
    <col min="13652" max="13652" width="5.5703125" style="7" customWidth="1"/>
    <col min="13653" max="13653" width="5.28515625" style="7" customWidth="1"/>
    <col min="13654" max="13884" width="9" style="7"/>
    <col min="13885" max="13885" width="17.42578125" style="7" customWidth="1"/>
    <col min="13886" max="13886" width="7.28515625" style="7" customWidth="1"/>
    <col min="13887" max="13887" width="6.28515625" style="7" customWidth="1"/>
    <col min="13888" max="13888" width="5.5703125" style="7" customWidth="1"/>
    <col min="13889" max="13889" width="6.140625" style="7" customWidth="1"/>
    <col min="13890" max="13890" width="4.140625" style="7" customWidth="1"/>
    <col min="13891" max="13891" width="4.85546875" style="7" customWidth="1"/>
    <col min="13892" max="13892" width="5.85546875" style="7" customWidth="1"/>
    <col min="13893" max="13893" width="7" style="7" customWidth="1"/>
    <col min="13894" max="13894" width="7.140625" style="7" customWidth="1"/>
    <col min="13895" max="13895" width="5.140625" style="7" customWidth="1"/>
    <col min="13896" max="13897" width="5.7109375" style="7" customWidth="1"/>
    <col min="13898" max="13898" width="3.7109375" style="7" customWidth="1"/>
    <col min="13899" max="13899" width="3.85546875" style="7" customWidth="1"/>
    <col min="13900" max="13900" width="4.42578125" style="7" customWidth="1"/>
    <col min="13901" max="13901" width="4.5703125" style="7" customWidth="1"/>
    <col min="13902" max="13902" width="8" style="7" customWidth="1"/>
    <col min="13903" max="13903" width="7.140625" style="7" customWidth="1"/>
    <col min="13904" max="13904" width="4.28515625" style="7" customWidth="1"/>
    <col min="13905" max="13905" width="5.42578125" style="7" customWidth="1"/>
    <col min="13906" max="13906" width="5" style="7" customWidth="1"/>
    <col min="13907" max="13907" width="6.28515625" style="7" customWidth="1"/>
    <col min="13908" max="13908" width="5.5703125" style="7" customWidth="1"/>
    <col min="13909" max="13909" width="5.28515625" style="7" customWidth="1"/>
    <col min="13910" max="14140" width="9" style="7"/>
    <col min="14141" max="14141" width="17.42578125" style="7" customWidth="1"/>
    <col min="14142" max="14142" width="7.28515625" style="7" customWidth="1"/>
    <col min="14143" max="14143" width="6.28515625" style="7" customWidth="1"/>
    <col min="14144" max="14144" width="5.5703125" style="7" customWidth="1"/>
    <col min="14145" max="14145" width="6.140625" style="7" customWidth="1"/>
    <col min="14146" max="14146" width="4.140625" style="7" customWidth="1"/>
    <col min="14147" max="14147" width="4.85546875" style="7" customWidth="1"/>
    <col min="14148" max="14148" width="5.85546875" style="7" customWidth="1"/>
    <col min="14149" max="14149" width="7" style="7" customWidth="1"/>
    <col min="14150" max="14150" width="7.140625" style="7" customWidth="1"/>
    <col min="14151" max="14151" width="5.140625" style="7" customWidth="1"/>
    <col min="14152" max="14153" width="5.7109375" style="7" customWidth="1"/>
    <col min="14154" max="14154" width="3.7109375" style="7" customWidth="1"/>
    <col min="14155" max="14155" width="3.85546875" style="7" customWidth="1"/>
    <col min="14156" max="14156" width="4.42578125" style="7" customWidth="1"/>
    <col min="14157" max="14157" width="4.5703125" style="7" customWidth="1"/>
    <col min="14158" max="14158" width="8" style="7" customWidth="1"/>
    <col min="14159" max="14159" width="7.140625" style="7" customWidth="1"/>
    <col min="14160" max="14160" width="4.28515625" style="7" customWidth="1"/>
    <col min="14161" max="14161" width="5.42578125" style="7" customWidth="1"/>
    <col min="14162" max="14162" width="5" style="7" customWidth="1"/>
    <col min="14163" max="14163" width="6.28515625" style="7" customWidth="1"/>
    <col min="14164" max="14164" width="5.5703125" style="7" customWidth="1"/>
    <col min="14165" max="14165" width="5.28515625" style="7" customWidth="1"/>
    <col min="14166" max="14396" width="9" style="7"/>
    <col min="14397" max="14397" width="17.42578125" style="7" customWidth="1"/>
    <col min="14398" max="14398" width="7.28515625" style="7" customWidth="1"/>
    <col min="14399" max="14399" width="6.28515625" style="7" customWidth="1"/>
    <col min="14400" max="14400" width="5.5703125" style="7" customWidth="1"/>
    <col min="14401" max="14401" width="6.140625" style="7" customWidth="1"/>
    <col min="14402" max="14402" width="4.140625" style="7" customWidth="1"/>
    <col min="14403" max="14403" width="4.85546875" style="7" customWidth="1"/>
    <col min="14404" max="14404" width="5.85546875" style="7" customWidth="1"/>
    <col min="14405" max="14405" width="7" style="7" customWidth="1"/>
    <col min="14406" max="14406" width="7.140625" style="7" customWidth="1"/>
    <col min="14407" max="14407" width="5.140625" style="7" customWidth="1"/>
    <col min="14408" max="14409" width="5.7109375" style="7" customWidth="1"/>
    <col min="14410" max="14410" width="3.7109375" style="7" customWidth="1"/>
    <col min="14411" max="14411" width="3.85546875" style="7" customWidth="1"/>
    <col min="14412" max="14412" width="4.42578125" style="7" customWidth="1"/>
    <col min="14413" max="14413" width="4.5703125" style="7" customWidth="1"/>
    <col min="14414" max="14414" width="8" style="7" customWidth="1"/>
    <col min="14415" max="14415" width="7.140625" style="7" customWidth="1"/>
    <col min="14416" max="14416" width="4.28515625" style="7" customWidth="1"/>
    <col min="14417" max="14417" width="5.42578125" style="7" customWidth="1"/>
    <col min="14418" max="14418" width="5" style="7" customWidth="1"/>
    <col min="14419" max="14419" width="6.28515625" style="7" customWidth="1"/>
    <col min="14420" max="14420" width="5.5703125" style="7" customWidth="1"/>
    <col min="14421" max="14421" width="5.28515625" style="7" customWidth="1"/>
    <col min="14422" max="14652" width="9" style="7"/>
    <col min="14653" max="14653" width="17.42578125" style="7" customWidth="1"/>
    <col min="14654" max="14654" width="7.28515625" style="7" customWidth="1"/>
    <col min="14655" max="14655" width="6.28515625" style="7" customWidth="1"/>
    <col min="14656" max="14656" width="5.5703125" style="7" customWidth="1"/>
    <col min="14657" max="14657" width="6.140625" style="7" customWidth="1"/>
    <col min="14658" max="14658" width="4.140625" style="7" customWidth="1"/>
    <col min="14659" max="14659" width="4.85546875" style="7" customWidth="1"/>
    <col min="14660" max="14660" width="5.85546875" style="7" customWidth="1"/>
    <col min="14661" max="14661" width="7" style="7" customWidth="1"/>
    <col min="14662" max="14662" width="7.140625" style="7" customWidth="1"/>
    <col min="14663" max="14663" width="5.140625" style="7" customWidth="1"/>
    <col min="14664" max="14665" width="5.7109375" style="7" customWidth="1"/>
    <col min="14666" max="14666" width="3.7109375" style="7" customWidth="1"/>
    <col min="14667" max="14667" width="3.85546875" style="7" customWidth="1"/>
    <col min="14668" max="14668" width="4.42578125" style="7" customWidth="1"/>
    <col min="14669" max="14669" width="4.5703125" style="7" customWidth="1"/>
    <col min="14670" max="14670" width="8" style="7" customWidth="1"/>
    <col min="14671" max="14671" width="7.140625" style="7" customWidth="1"/>
    <col min="14672" max="14672" width="4.28515625" style="7" customWidth="1"/>
    <col min="14673" max="14673" width="5.42578125" style="7" customWidth="1"/>
    <col min="14674" max="14674" width="5" style="7" customWidth="1"/>
    <col min="14675" max="14675" width="6.28515625" style="7" customWidth="1"/>
    <col min="14676" max="14676" width="5.5703125" style="7" customWidth="1"/>
    <col min="14677" max="14677" width="5.28515625" style="7" customWidth="1"/>
    <col min="14678" max="14908" width="9" style="7"/>
    <col min="14909" max="14909" width="17.42578125" style="7" customWidth="1"/>
    <col min="14910" max="14910" width="7.28515625" style="7" customWidth="1"/>
    <col min="14911" max="14911" width="6.28515625" style="7" customWidth="1"/>
    <col min="14912" max="14912" width="5.5703125" style="7" customWidth="1"/>
    <col min="14913" max="14913" width="6.140625" style="7" customWidth="1"/>
    <col min="14914" max="14914" width="4.140625" style="7" customWidth="1"/>
    <col min="14915" max="14915" width="4.85546875" style="7" customWidth="1"/>
    <col min="14916" max="14916" width="5.85546875" style="7" customWidth="1"/>
    <col min="14917" max="14917" width="7" style="7" customWidth="1"/>
    <col min="14918" max="14918" width="7.140625" style="7" customWidth="1"/>
    <col min="14919" max="14919" width="5.140625" style="7" customWidth="1"/>
    <col min="14920" max="14921" width="5.7109375" style="7" customWidth="1"/>
    <col min="14922" max="14922" width="3.7109375" style="7" customWidth="1"/>
    <col min="14923" max="14923" width="3.85546875" style="7" customWidth="1"/>
    <col min="14924" max="14924" width="4.42578125" style="7" customWidth="1"/>
    <col min="14925" max="14925" width="4.5703125" style="7" customWidth="1"/>
    <col min="14926" max="14926" width="8" style="7" customWidth="1"/>
    <col min="14927" max="14927" width="7.140625" style="7" customWidth="1"/>
    <col min="14928" max="14928" width="4.28515625" style="7" customWidth="1"/>
    <col min="14929" max="14929" width="5.42578125" style="7" customWidth="1"/>
    <col min="14930" max="14930" width="5" style="7" customWidth="1"/>
    <col min="14931" max="14931" width="6.28515625" style="7" customWidth="1"/>
    <col min="14932" max="14932" width="5.5703125" style="7" customWidth="1"/>
    <col min="14933" max="14933" width="5.28515625" style="7" customWidth="1"/>
    <col min="14934" max="15164" width="9" style="7"/>
    <col min="15165" max="15165" width="17.42578125" style="7" customWidth="1"/>
    <col min="15166" max="15166" width="7.28515625" style="7" customWidth="1"/>
    <col min="15167" max="15167" width="6.28515625" style="7" customWidth="1"/>
    <col min="15168" max="15168" width="5.5703125" style="7" customWidth="1"/>
    <col min="15169" max="15169" width="6.140625" style="7" customWidth="1"/>
    <col min="15170" max="15170" width="4.140625" style="7" customWidth="1"/>
    <col min="15171" max="15171" width="4.85546875" style="7" customWidth="1"/>
    <col min="15172" max="15172" width="5.85546875" style="7" customWidth="1"/>
    <col min="15173" max="15173" width="7" style="7" customWidth="1"/>
    <col min="15174" max="15174" width="7.140625" style="7" customWidth="1"/>
    <col min="15175" max="15175" width="5.140625" style="7" customWidth="1"/>
    <col min="15176" max="15177" width="5.7109375" style="7" customWidth="1"/>
    <col min="15178" max="15178" width="3.7109375" style="7" customWidth="1"/>
    <col min="15179" max="15179" width="3.85546875" style="7" customWidth="1"/>
    <col min="15180" max="15180" width="4.42578125" style="7" customWidth="1"/>
    <col min="15181" max="15181" width="4.5703125" style="7" customWidth="1"/>
    <col min="15182" max="15182" width="8" style="7" customWidth="1"/>
    <col min="15183" max="15183" width="7.140625" style="7" customWidth="1"/>
    <col min="15184" max="15184" width="4.28515625" style="7" customWidth="1"/>
    <col min="15185" max="15185" width="5.42578125" style="7" customWidth="1"/>
    <col min="15186" max="15186" width="5" style="7" customWidth="1"/>
    <col min="15187" max="15187" width="6.28515625" style="7" customWidth="1"/>
    <col min="15188" max="15188" width="5.5703125" style="7" customWidth="1"/>
    <col min="15189" max="15189" width="5.28515625" style="7" customWidth="1"/>
    <col min="15190" max="15420" width="9" style="7"/>
    <col min="15421" max="15421" width="17.42578125" style="7" customWidth="1"/>
    <col min="15422" max="15422" width="7.28515625" style="7" customWidth="1"/>
    <col min="15423" max="15423" width="6.28515625" style="7" customWidth="1"/>
    <col min="15424" max="15424" width="5.5703125" style="7" customWidth="1"/>
    <col min="15425" max="15425" width="6.140625" style="7" customWidth="1"/>
    <col min="15426" max="15426" width="4.140625" style="7" customWidth="1"/>
    <col min="15427" max="15427" width="4.85546875" style="7" customWidth="1"/>
    <col min="15428" max="15428" width="5.85546875" style="7" customWidth="1"/>
    <col min="15429" max="15429" width="7" style="7" customWidth="1"/>
    <col min="15430" max="15430" width="7.140625" style="7" customWidth="1"/>
    <col min="15431" max="15431" width="5.140625" style="7" customWidth="1"/>
    <col min="15432" max="15433" width="5.7109375" style="7" customWidth="1"/>
    <col min="15434" max="15434" width="3.7109375" style="7" customWidth="1"/>
    <col min="15435" max="15435" width="3.85546875" style="7" customWidth="1"/>
    <col min="15436" max="15436" width="4.42578125" style="7" customWidth="1"/>
    <col min="15437" max="15437" width="4.5703125" style="7" customWidth="1"/>
    <col min="15438" max="15438" width="8" style="7" customWidth="1"/>
    <col min="15439" max="15439" width="7.140625" style="7" customWidth="1"/>
    <col min="15440" max="15440" width="4.28515625" style="7" customWidth="1"/>
    <col min="15441" max="15441" width="5.42578125" style="7" customWidth="1"/>
    <col min="15442" max="15442" width="5" style="7" customWidth="1"/>
    <col min="15443" max="15443" width="6.28515625" style="7" customWidth="1"/>
    <col min="15444" max="15444" width="5.5703125" style="7" customWidth="1"/>
    <col min="15445" max="15445" width="5.28515625" style="7" customWidth="1"/>
    <col min="15446" max="15676" width="9" style="7"/>
    <col min="15677" max="15677" width="17.42578125" style="7" customWidth="1"/>
    <col min="15678" max="15678" width="7.28515625" style="7" customWidth="1"/>
    <col min="15679" max="15679" width="6.28515625" style="7" customWidth="1"/>
    <col min="15680" max="15680" width="5.5703125" style="7" customWidth="1"/>
    <col min="15681" max="15681" width="6.140625" style="7" customWidth="1"/>
    <col min="15682" max="15682" width="4.140625" style="7" customWidth="1"/>
    <col min="15683" max="15683" width="4.85546875" style="7" customWidth="1"/>
    <col min="15684" max="15684" width="5.85546875" style="7" customWidth="1"/>
    <col min="15685" max="15685" width="7" style="7" customWidth="1"/>
    <col min="15686" max="15686" width="7.140625" style="7" customWidth="1"/>
    <col min="15687" max="15687" width="5.140625" style="7" customWidth="1"/>
    <col min="15688" max="15689" width="5.7109375" style="7" customWidth="1"/>
    <col min="15690" max="15690" width="3.7109375" style="7" customWidth="1"/>
    <col min="15691" max="15691" width="3.85546875" style="7" customWidth="1"/>
    <col min="15692" max="15692" width="4.42578125" style="7" customWidth="1"/>
    <col min="15693" max="15693" width="4.5703125" style="7" customWidth="1"/>
    <col min="15694" max="15694" width="8" style="7" customWidth="1"/>
    <col min="15695" max="15695" width="7.140625" style="7" customWidth="1"/>
    <col min="15696" max="15696" width="4.28515625" style="7" customWidth="1"/>
    <col min="15697" max="15697" width="5.42578125" style="7" customWidth="1"/>
    <col min="15698" max="15698" width="5" style="7" customWidth="1"/>
    <col min="15699" max="15699" width="6.28515625" style="7" customWidth="1"/>
    <col min="15700" max="15700" width="5.5703125" style="7" customWidth="1"/>
    <col min="15701" max="15701" width="5.28515625" style="7" customWidth="1"/>
    <col min="15702" max="15932" width="9" style="7"/>
    <col min="15933" max="15933" width="17.42578125" style="7" customWidth="1"/>
    <col min="15934" max="15934" width="7.28515625" style="7" customWidth="1"/>
    <col min="15935" max="15935" width="6.28515625" style="7" customWidth="1"/>
    <col min="15936" max="15936" width="5.5703125" style="7" customWidth="1"/>
    <col min="15937" max="15937" width="6.140625" style="7" customWidth="1"/>
    <col min="15938" max="15938" width="4.140625" style="7" customWidth="1"/>
    <col min="15939" max="15939" width="4.85546875" style="7" customWidth="1"/>
    <col min="15940" max="15940" width="5.85546875" style="7" customWidth="1"/>
    <col min="15941" max="15941" width="7" style="7" customWidth="1"/>
    <col min="15942" max="15942" width="7.140625" style="7" customWidth="1"/>
    <col min="15943" max="15943" width="5.140625" style="7" customWidth="1"/>
    <col min="15944" max="15945" width="5.7109375" style="7" customWidth="1"/>
    <col min="15946" max="15946" width="3.7109375" style="7" customWidth="1"/>
    <col min="15947" max="15947" width="3.85546875" style="7" customWidth="1"/>
    <col min="15948" max="15948" width="4.42578125" style="7" customWidth="1"/>
    <col min="15949" max="15949" width="4.5703125" style="7" customWidth="1"/>
    <col min="15950" max="15950" width="8" style="7" customWidth="1"/>
    <col min="15951" max="15951" width="7.140625" style="7" customWidth="1"/>
    <col min="15952" max="15952" width="4.28515625" style="7" customWidth="1"/>
    <col min="15953" max="15953" width="5.42578125" style="7" customWidth="1"/>
    <col min="15954" max="15954" width="5" style="7" customWidth="1"/>
    <col min="15955" max="15955" width="6.28515625" style="7" customWidth="1"/>
    <col min="15956" max="15956" width="5.5703125" style="7" customWidth="1"/>
    <col min="15957" max="15957" width="5.28515625" style="7" customWidth="1"/>
    <col min="15958" max="16380" width="9" style="7"/>
    <col min="16381" max="16384" width="9" style="7" customWidth="1"/>
  </cols>
  <sheetData>
    <row r="1" spans="1:73" ht="48.2" customHeight="1" thickBot="1" x14ac:dyDescent="0.25">
      <c r="A1" s="201" t="s">
        <v>233</v>
      </c>
      <c r="B1" s="201"/>
    </row>
    <row r="2" spans="1:73" ht="91.7" customHeight="1" x14ac:dyDescent="0.2">
      <c r="A2" s="187"/>
      <c r="B2" s="71" t="s">
        <v>36</v>
      </c>
      <c r="C2" s="148" t="s">
        <v>37</v>
      </c>
      <c r="D2" s="65" t="s">
        <v>38</v>
      </c>
      <c r="E2" s="65" t="s">
        <v>39</v>
      </c>
      <c r="F2" s="65" t="s">
        <v>40</v>
      </c>
      <c r="G2" s="65" t="s">
        <v>41</v>
      </c>
      <c r="H2" s="65" t="s">
        <v>42</v>
      </c>
      <c r="I2" s="65" t="s">
        <v>43</v>
      </c>
      <c r="J2" s="65" t="s">
        <v>44</v>
      </c>
      <c r="K2" s="65" t="s">
        <v>45</v>
      </c>
      <c r="L2" s="65" t="s">
        <v>46</v>
      </c>
      <c r="M2" s="65" t="s">
        <v>47</v>
      </c>
      <c r="N2" s="65" t="s">
        <v>48</v>
      </c>
      <c r="O2" s="65" t="s">
        <v>49</v>
      </c>
      <c r="P2" s="65" t="s">
        <v>50</v>
      </c>
      <c r="Q2" s="65" t="s">
        <v>51</v>
      </c>
      <c r="R2" s="65" t="s">
        <v>52</v>
      </c>
      <c r="S2" s="65" t="s">
        <v>53</v>
      </c>
      <c r="T2" s="65" t="s">
        <v>54</v>
      </c>
      <c r="U2" s="65" t="s">
        <v>55</v>
      </c>
      <c r="V2" s="65" t="s">
        <v>56</v>
      </c>
      <c r="W2" s="65" t="s">
        <v>57</v>
      </c>
      <c r="X2" s="65" t="s">
        <v>58</v>
      </c>
      <c r="Y2" s="65" t="s">
        <v>59</v>
      </c>
      <c r="Z2" s="65" t="s">
        <v>60</v>
      </c>
      <c r="AA2" s="65" t="s">
        <v>61</v>
      </c>
      <c r="AB2" s="65" t="s">
        <v>62</v>
      </c>
      <c r="AC2" s="65" t="s">
        <v>63</v>
      </c>
      <c r="AD2" s="65" t="s">
        <v>64</v>
      </c>
      <c r="AE2" s="65" t="s">
        <v>65</v>
      </c>
      <c r="AF2" s="65" t="s">
        <v>66</v>
      </c>
      <c r="AG2" s="65" t="s">
        <v>67</v>
      </c>
      <c r="AH2" s="65" t="s">
        <v>68</v>
      </c>
      <c r="AI2" s="65" t="s">
        <v>69</v>
      </c>
      <c r="AJ2" s="65" t="s">
        <v>70</v>
      </c>
      <c r="AK2" s="65" t="s">
        <v>71</v>
      </c>
      <c r="AL2" s="65" t="s">
        <v>72</v>
      </c>
      <c r="AM2" s="65" t="s">
        <v>73</v>
      </c>
      <c r="AN2" s="65" t="s">
        <v>74</v>
      </c>
      <c r="AO2" s="65" t="s">
        <v>75</v>
      </c>
      <c r="AP2" s="65" t="s">
        <v>76</v>
      </c>
      <c r="AQ2" s="65" t="s">
        <v>77</v>
      </c>
      <c r="AR2" s="65" t="s">
        <v>78</v>
      </c>
      <c r="AS2" s="65" t="s">
        <v>79</v>
      </c>
      <c r="AT2" s="65" t="s">
        <v>80</v>
      </c>
      <c r="AU2" s="65" t="s">
        <v>81</v>
      </c>
      <c r="AV2" s="65" t="s">
        <v>82</v>
      </c>
      <c r="AW2" s="65" t="s">
        <v>83</v>
      </c>
      <c r="AX2" s="65" t="s">
        <v>84</v>
      </c>
      <c r="AY2" s="65" t="s">
        <v>8</v>
      </c>
      <c r="AZ2" s="65" t="s">
        <v>85</v>
      </c>
      <c r="BA2" s="65" t="s">
        <v>86</v>
      </c>
      <c r="BB2" s="65" t="s">
        <v>87</v>
      </c>
      <c r="BC2" s="65" t="s">
        <v>88</v>
      </c>
      <c r="BD2" s="65" t="s">
        <v>89</v>
      </c>
      <c r="BE2" s="65" t="s">
        <v>90</v>
      </c>
      <c r="BF2" s="65" t="s">
        <v>91</v>
      </c>
      <c r="BG2" s="65" t="s">
        <v>92</v>
      </c>
      <c r="BH2" s="65" t="s">
        <v>93</v>
      </c>
      <c r="BI2" s="65" t="s">
        <v>94</v>
      </c>
      <c r="BJ2" s="65" t="s">
        <v>95</v>
      </c>
      <c r="BK2" s="65" t="s">
        <v>96</v>
      </c>
      <c r="BL2" s="65" t="s">
        <v>97</v>
      </c>
      <c r="BM2" s="65" t="s">
        <v>98</v>
      </c>
      <c r="BN2" s="65" t="s">
        <v>99</v>
      </c>
      <c r="BO2" s="65" t="s">
        <v>100</v>
      </c>
      <c r="BP2" s="65" t="s">
        <v>101</v>
      </c>
    </row>
    <row r="3" spans="1:73" s="8" customFormat="1" ht="12.95" customHeight="1" thickBot="1" x14ac:dyDescent="0.25">
      <c r="A3" s="261" t="s">
        <v>6</v>
      </c>
      <c r="B3" s="262">
        <v>1</v>
      </c>
      <c r="C3" s="149">
        <v>186</v>
      </c>
      <c r="D3" s="66">
        <v>187</v>
      </c>
      <c r="E3" s="66">
        <v>188</v>
      </c>
      <c r="F3" s="66">
        <v>189</v>
      </c>
      <c r="G3" s="66">
        <v>190</v>
      </c>
      <c r="H3" s="66">
        <v>191</v>
      </c>
      <c r="I3" s="66">
        <v>192</v>
      </c>
      <c r="J3" s="66">
        <v>193</v>
      </c>
      <c r="K3" s="66">
        <v>194</v>
      </c>
      <c r="L3" s="66">
        <v>195</v>
      </c>
      <c r="M3" s="66">
        <v>196</v>
      </c>
      <c r="N3" s="66">
        <v>197</v>
      </c>
      <c r="O3" s="66">
        <v>198</v>
      </c>
      <c r="P3" s="66">
        <v>199</v>
      </c>
      <c r="Q3" s="66">
        <v>200</v>
      </c>
      <c r="R3" s="66">
        <v>201</v>
      </c>
      <c r="S3" s="66">
        <v>202</v>
      </c>
      <c r="T3" s="66">
        <v>203</v>
      </c>
      <c r="U3" s="66">
        <v>204</v>
      </c>
      <c r="V3" s="66">
        <v>205</v>
      </c>
      <c r="W3" s="66">
        <v>206</v>
      </c>
      <c r="X3" s="66">
        <v>207</v>
      </c>
      <c r="Y3" s="66">
        <v>208</v>
      </c>
      <c r="Z3" s="66">
        <v>209</v>
      </c>
      <c r="AA3" s="66">
        <v>210</v>
      </c>
      <c r="AB3" s="66">
        <v>211</v>
      </c>
      <c r="AC3" s="66">
        <v>212</v>
      </c>
      <c r="AD3" s="66">
        <v>213</v>
      </c>
      <c r="AE3" s="66">
        <v>214</v>
      </c>
      <c r="AF3" s="66">
        <v>215</v>
      </c>
      <c r="AG3" s="66">
        <v>216</v>
      </c>
      <c r="AH3" s="66">
        <v>217</v>
      </c>
      <c r="AI3" s="66">
        <v>218</v>
      </c>
      <c r="AJ3" s="66">
        <v>219</v>
      </c>
      <c r="AK3" s="66">
        <v>220</v>
      </c>
      <c r="AL3" s="66">
        <v>221</v>
      </c>
      <c r="AM3" s="66">
        <v>222</v>
      </c>
      <c r="AN3" s="66">
        <v>223</v>
      </c>
      <c r="AO3" s="66">
        <v>224</v>
      </c>
      <c r="AP3" s="66">
        <v>225</v>
      </c>
      <c r="AQ3" s="66">
        <v>226</v>
      </c>
      <c r="AR3" s="66">
        <v>227</v>
      </c>
      <c r="AS3" s="66">
        <v>228</v>
      </c>
      <c r="AT3" s="66">
        <v>229</v>
      </c>
      <c r="AU3" s="66">
        <v>230</v>
      </c>
      <c r="AV3" s="66">
        <v>231</v>
      </c>
      <c r="AW3" s="66">
        <v>232</v>
      </c>
      <c r="AX3" s="66">
        <v>233</v>
      </c>
      <c r="AY3" s="66">
        <v>234</v>
      </c>
      <c r="AZ3" s="66">
        <v>235</v>
      </c>
      <c r="BA3" s="66">
        <v>236</v>
      </c>
      <c r="BB3" s="66">
        <v>237</v>
      </c>
      <c r="BC3" s="66">
        <v>238</v>
      </c>
      <c r="BD3" s="66">
        <v>239</v>
      </c>
      <c r="BE3" s="66">
        <v>240</v>
      </c>
      <c r="BF3" s="66">
        <v>241</v>
      </c>
      <c r="BG3" s="66">
        <v>242</v>
      </c>
      <c r="BH3" s="66">
        <v>243</v>
      </c>
      <c r="BI3" s="66">
        <v>244</v>
      </c>
      <c r="BJ3" s="66">
        <v>245</v>
      </c>
      <c r="BK3" s="66">
        <v>246</v>
      </c>
      <c r="BL3" s="66">
        <v>247</v>
      </c>
      <c r="BM3" s="66">
        <v>248</v>
      </c>
      <c r="BN3" s="66">
        <v>249</v>
      </c>
      <c r="BO3" s="66">
        <v>250</v>
      </c>
      <c r="BP3" s="66">
        <v>251</v>
      </c>
    </row>
    <row r="4" spans="1:73" s="9" customFormat="1" ht="33" customHeight="1" thickBot="1" x14ac:dyDescent="0.25">
      <c r="A4" s="155" t="s">
        <v>138</v>
      </c>
      <c r="B4" s="76">
        <f>SUM(B5:B11)</f>
        <v>56</v>
      </c>
      <c r="C4" s="70">
        <f>SUM(C5:C11)</f>
        <v>0</v>
      </c>
      <c r="D4" s="67">
        <f>SUM(D5:D11)</f>
        <v>0</v>
      </c>
      <c r="E4" s="67">
        <f>SUM(E5:E11)</f>
        <v>0</v>
      </c>
      <c r="F4" s="67">
        <f>SUM(F5:F11)</f>
        <v>0</v>
      </c>
      <c r="G4" s="67">
        <f>SUM(G5:G11)</f>
        <v>0</v>
      </c>
      <c r="H4" s="67">
        <f>SUM(H5:H11)</f>
        <v>0</v>
      </c>
      <c r="I4" s="67">
        <f>SUM(I5:I11)</f>
        <v>0</v>
      </c>
      <c r="J4" s="67">
        <f>SUM(J5:J11)</f>
        <v>0</v>
      </c>
      <c r="K4" s="67">
        <f>SUM(K5:K11)</f>
        <v>0</v>
      </c>
      <c r="L4" s="67">
        <f>SUM(L5:L11)</f>
        <v>0</v>
      </c>
      <c r="M4" s="67">
        <f>SUM(M5:M11)</f>
        <v>0</v>
      </c>
      <c r="N4" s="67">
        <f>SUM(N5:N11)</f>
        <v>0</v>
      </c>
      <c r="O4" s="67">
        <f>SUM(O5:O11)</f>
        <v>0</v>
      </c>
      <c r="P4" s="67">
        <f>SUM(P5:P11)</f>
        <v>0</v>
      </c>
      <c r="Q4" s="67">
        <f>SUM(Q5:Q11)</f>
        <v>0</v>
      </c>
      <c r="R4" s="67">
        <f>SUM(R5:R11)</f>
        <v>0</v>
      </c>
      <c r="S4" s="67">
        <f>SUM(S5:S11)</f>
        <v>0</v>
      </c>
      <c r="T4" s="67">
        <f>SUM(T5:T11)</f>
        <v>0</v>
      </c>
      <c r="U4" s="67">
        <f>SUM(U5:U11)</f>
        <v>0</v>
      </c>
      <c r="V4" s="67">
        <f>SUM(V5:V11)</f>
        <v>0</v>
      </c>
      <c r="W4" s="67">
        <f>SUM(W5:W11)</f>
        <v>0</v>
      </c>
      <c r="X4" s="67">
        <f>SUM(X5:X11)</f>
        <v>0</v>
      </c>
      <c r="Y4" s="67">
        <f>SUM(Y5:Y11)</f>
        <v>0</v>
      </c>
      <c r="Z4" s="67">
        <f>SUM(Z5:Z11)</f>
        <v>0</v>
      </c>
      <c r="AA4" s="67">
        <f>SUM(AA5:AA11)</f>
        <v>0</v>
      </c>
      <c r="AB4" s="67">
        <f>SUM(AB5:AB11)</f>
        <v>0</v>
      </c>
      <c r="AC4" s="67">
        <f>SUM(AC5:AC11)</f>
        <v>0</v>
      </c>
      <c r="AD4" s="67">
        <f>SUM(AD5:AD11)</f>
        <v>0</v>
      </c>
      <c r="AE4" s="67">
        <f>SUM(AE5:AE11)</f>
        <v>0</v>
      </c>
      <c r="AF4" s="67">
        <f>SUM(AF5:AF11)</f>
        <v>0</v>
      </c>
      <c r="AG4" s="67">
        <f>SUM(AG5:AG11)</f>
        <v>0</v>
      </c>
      <c r="AH4" s="67">
        <f>SUM(AH5:AH11)</f>
        <v>0</v>
      </c>
      <c r="AI4" s="67">
        <f>SUM(AI5:AI11)</f>
        <v>0</v>
      </c>
      <c r="AJ4" s="67">
        <f>SUM(AJ5:AJ11)</f>
        <v>0</v>
      </c>
      <c r="AK4" s="67">
        <f>SUM(AK5:AK11)</f>
        <v>0</v>
      </c>
      <c r="AL4" s="67">
        <f>SUM(AL5:AL11)</f>
        <v>0</v>
      </c>
      <c r="AM4" s="67">
        <f>SUM(AM5:AM11)</f>
        <v>0</v>
      </c>
      <c r="AN4" s="67">
        <f>SUM(AN5:AN11)</f>
        <v>0</v>
      </c>
      <c r="AO4" s="67">
        <f>SUM(AO5:AO11)</f>
        <v>0</v>
      </c>
      <c r="AP4" s="67">
        <f>SUM(AP5:AP11)</f>
        <v>0</v>
      </c>
      <c r="AQ4" s="67">
        <f>SUM(AQ5:AQ11)</f>
        <v>0</v>
      </c>
      <c r="AR4" s="67">
        <f>SUM(AR5:AR11)</f>
        <v>0</v>
      </c>
      <c r="AS4" s="67">
        <f>SUM(AS5:AS11)</f>
        <v>0</v>
      </c>
      <c r="AT4" s="67">
        <f>SUM(AT5:AT11)</f>
        <v>0</v>
      </c>
      <c r="AU4" s="67">
        <f>SUM(AU5:AU11)</f>
        <v>0</v>
      </c>
      <c r="AV4" s="67">
        <f>SUM(AV5:AV11)</f>
        <v>0</v>
      </c>
      <c r="AW4" s="67">
        <f>SUM(AW5:AW11)</f>
        <v>0</v>
      </c>
      <c r="AX4" s="67">
        <f>SUM(AX5:AX11)</f>
        <v>0</v>
      </c>
      <c r="AY4" s="67">
        <f>SUM(AY5:AY11)</f>
        <v>0</v>
      </c>
      <c r="AZ4" s="67">
        <f>SUM(AZ5:AZ11)</f>
        <v>0</v>
      </c>
      <c r="BA4" s="67">
        <f>SUM(BA5:BA11)</f>
        <v>0</v>
      </c>
      <c r="BB4" s="67">
        <f>SUM(BB5:BB11)</f>
        <v>0</v>
      </c>
      <c r="BC4" s="67">
        <f>SUM(BC5:BC11)</f>
        <v>0</v>
      </c>
      <c r="BD4" s="67">
        <f>SUM(BD5:BD11)</f>
        <v>0</v>
      </c>
      <c r="BE4" s="67">
        <f>SUM(BE5:BE11)</f>
        <v>0</v>
      </c>
      <c r="BF4" s="67">
        <f>SUM(BF5:BF11)</f>
        <v>0</v>
      </c>
      <c r="BG4" s="67">
        <f>SUM(BG5:BG11)</f>
        <v>0</v>
      </c>
      <c r="BH4" s="67">
        <f>SUM(BH5:BH11)</f>
        <v>0</v>
      </c>
      <c r="BI4" s="67">
        <f>SUM(BI5:BI11)</f>
        <v>0</v>
      </c>
      <c r="BJ4" s="67">
        <f>SUM(BJ5:BJ11)</f>
        <v>0</v>
      </c>
      <c r="BK4" s="67">
        <f>SUM(BK5:BK11)</f>
        <v>0</v>
      </c>
      <c r="BL4" s="67">
        <f>SUM(BL5:BL11)</f>
        <v>0</v>
      </c>
      <c r="BM4" s="67">
        <f>SUM(BM5:BM11)</f>
        <v>0</v>
      </c>
      <c r="BN4" s="67">
        <f>SUM(BN5:BN11)</f>
        <v>0</v>
      </c>
      <c r="BO4" s="67">
        <f>SUM(BO5:BO11)</f>
        <v>0</v>
      </c>
      <c r="BP4" s="67">
        <f>SUM(BP5:BP11)</f>
        <v>0</v>
      </c>
      <c r="BT4" s="140"/>
      <c r="BU4" s="140"/>
    </row>
    <row r="5" spans="1:73" s="10" customFormat="1" ht="44.25" customHeight="1" x14ac:dyDescent="0.25">
      <c r="A5" s="244" t="s">
        <v>225</v>
      </c>
      <c r="B5" s="156">
        <v>0</v>
      </c>
      <c r="C5" s="15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T5" s="11"/>
    </row>
    <row r="6" spans="1:73" ht="44.25" customHeight="1" x14ac:dyDescent="0.25">
      <c r="A6" s="251" t="s">
        <v>226</v>
      </c>
      <c r="B6" s="55">
        <v>0</v>
      </c>
      <c r="C6" s="15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T6" s="11"/>
    </row>
    <row r="7" spans="1:73" ht="44.25" customHeight="1" x14ac:dyDescent="0.25">
      <c r="A7" s="252" t="s">
        <v>227</v>
      </c>
      <c r="B7" s="267">
        <v>56</v>
      </c>
      <c r="C7" s="15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T7" s="11"/>
    </row>
    <row r="8" spans="1:73" ht="44.25" customHeight="1" x14ac:dyDescent="0.25">
      <c r="A8" s="251" t="s">
        <v>228</v>
      </c>
      <c r="B8" s="55">
        <v>0</v>
      </c>
      <c r="C8" s="151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T8" s="11"/>
    </row>
    <row r="9" spans="1:73" ht="44.25" customHeight="1" x14ac:dyDescent="0.25">
      <c r="A9" s="251" t="s">
        <v>229</v>
      </c>
      <c r="B9" s="55">
        <v>0</v>
      </c>
      <c r="C9" s="151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T9" s="11"/>
    </row>
    <row r="10" spans="1:73" ht="44.25" customHeight="1" x14ac:dyDescent="0.25">
      <c r="A10" s="251" t="s">
        <v>230</v>
      </c>
      <c r="B10" s="55">
        <v>0</v>
      </c>
      <c r="C10" s="151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T10" s="11"/>
    </row>
    <row r="11" spans="1:73" ht="44.25" customHeight="1" thickBot="1" x14ac:dyDescent="0.3">
      <c r="A11" s="255" t="s">
        <v>231</v>
      </c>
      <c r="B11" s="157">
        <v>0</v>
      </c>
      <c r="C11" s="15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T11" s="11"/>
    </row>
    <row r="12" spans="1:73" ht="12.95" customHeight="1" x14ac:dyDescent="0.2"/>
    <row r="13" spans="1:73" ht="12.95" customHeight="1" x14ac:dyDescent="0.2"/>
    <row r="14" spans="1:73" ht="12.95" customHeight="1" x14ac:dyDescent="0.2"/>
    <row r="15" spans="1:73" ht="12.95" customHeight="1" x14ac:dyDescent="0.2"/>
    <row r="16" spans="1:73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1">
    <mergeCell ref="A1:B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6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7" sqref="A7:A13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2"/>
      <c r="B1" s="201" t="s">
        <v>234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9" ht="15.75" customHeight="1" thickBo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46"/>
      <c r="P2" s="46"/>
      <c r="Q2" s="46"/>
      <c r="R2" s="46"/>
      <c r="S2" s="46"/>
      <c r="T2" s="46"/>
      <c r="U2" s="46"/>
      <c r="V2" s="46"/>
    </row>
    <row r="3" spans="1:29" ht="30.6" customHeight="1" x14ac:dyDescent="0.2">
      <c r="A3" s="203"/>
      <c r="B3" s="205" t="s">
        <v>7</v>
      </c>
      <c r="C3" s="227" t="s">
        <v>9</v>
      </c>
      <c r="D3" s="228"/>
      <c r="E3" s="229" t="s">
        <v>27</v>
      </c>
      <c r="F3" s="226"/>
      <c r="G3" s="221" t="s">
        <v>102</v>
      </c>
      <c r="H3" s="222"/>
      <c r="I3" s="222"/>
      <c r="J3" s="222"/>
      <c r="K3" s="222"/>
      <c r="L3" s="222"/>
      <c r="M3" s="222"/>
      <c r="N3" s="223"/>
      <c r="O3" s="221" t="s">
        <v>11</v>
      </c>
      <c r="P3" s="222"/>
      <c r="Q3" s="223"/>
      <c r="R3" s="224" t="s">
        <v>25</v>
      </c>
      <c r="S3" s="225"/>
      <c r="T3" s="225"/>
      <c r="U3" s="225"/>
      <c r="V3" s="226"/>
    </row>
    <row r="4" spans="1:29" ht="134.44999999999999" customHeight="1" thickBot="1" x14ac:dyDescent="0.25">
      <c r="A4" s="204"/>
      <c r="B4" s="206"/>
      <c r="C4" s="152" t="s">
        <v>12</v>
      </c>
      <c r="D4" s="153" t="s">
        <v>13</v>
      </c>
      <c r="E4" s="127" t="s">
        <v>33</v>
      </c>
      <c r="F4" s="128" t="s">
        <v>34</v>
      </c>
      <c r="G4" s="154" t="s">
        <v>103</v>
      </c>
      <c r="H4" s="126" t="s">
        <v>15</v>
      </c>
      <c r="I4" s="126" t="s">
        <v>16</v>
      </c>
      <c r="J4" s="126" t="s">
        <v>17</v>
      </c>
      <c r="K4" s="126" t="s">
        <v>18</v>
      </c>
      <c r="L4" s="126" t="s">
        <v>19</v>
      </c>
      <c r="M4" s="126" t="s">
        <v>20</v>
      </c>
      <c r="N4" s="125" t="s">
        <v>21</v>
      </c>
      <c r="O4" s="127" t="s">
        <v>22</v>
      </c>
      <c r="P4" s="129" t="s">
        <v>23</v>
      </c>
      <c r="Q4" s="128" t="s">
        <v>159</v>
      </c>
      <c r="R4" s="124" t="s">
        <v>28</v>
      </c>
      <c r="S4" s="126" t="s">
        <v>29</v>
      </c>
      <c r="T4" s="126" t="s">
        <v>30</v>
      </c>
      <c r="U4" s="126" t="s">
        <v>31</v>
      </c>
      <c r="V4" s="125" t="s">
        <v>32</v>
      </c>
    </row>
    <row r="5" spans="1:29" s="8" customFormat="1" ht="12.95" customHeight="1" thickBot="1" x14ac:dyDescent="0.25">
      <c r="A5" s="32" t="s">
        <v>6</v>
      </c>
      <c r="B5" s="33">
        <v>1</v>
      </c>
      <c r="C5" s="34">
        <v>2</v>
      </c>
      <c r="D5" s="35">
        <v>3</v>
      </c>
      <c r="E5" s="36">
        <v>4</v>
      </c>
      <c r="F5" s="47">
        <v>5</v>
      </c>
      <c r="G5" s="36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47">
        <v>13</v>
      </c>
      <c r="O5" s="36">
        <v>14</v>
      </c>
      <c r="P5" s="37">
        <v>15</v>
      </c>
      <c r="Q5" s="47">
        <v>16</v>
      </c>
      <c r="R5" s="34">
        <v>17</v>
      </c>
      <c r="S5" s="37">
        <v>18</v>
      </c>
      <c r="T5" s="37">
        <v>19</v>
      </c>
      <c r="U5" s="37">
        <v>20</v>
      </c>
      <c r="V5" s="47">
        <v>21</v>
      </c>
    </row>
    <row r="6" spans="1:29" s="9" customFormat="1" ht="30.6" customHeight="1" thickBot="1" x14ac:dyDescent="0.25">
      <c r="A6" s="155" t="s">
        <v>138</v>
      </c>
      <c r="B6" s="76">
        <f>SUM(B7:B13)</f>
        <v>56</v>
      </c>
      <c r="C6" s="77">
        <f>SUM(C7:C13)</f>
        <v>56</v>
      </c>
      <c r="D6" s="130">
        <f>SUM(D7:D13)</f>
        <v>0</v>
      </c>
      <c r="E6" s="131">
        <f>SUM(E7:E13)</f>
        <v>32</v>
      </c>
      <c r="F6" s="83">
        <f>SUM(F7:F13)</f>
        <v>24</v>
      </c>
      <c r="G6" s="131">
        <f>SUM(G7:G13)</f>
        <v>6</v>
      </c>
      <c r="H6" s="78">
        <f>SUM(H7:H13)</f>
        <v>4</v>
      </c>
      <c r="I6" s="78">
        <f>SUM(I7:I13)</f>
        <v>8</v>
      </c>
      <c r="J6" s="78">
        <f>SUM(J7:J13)</f>
        <v>8</v>
      </c>
      <c r="K6" s="78">
        <f>SUM(K7:K13)</f>
        <v>10</v>
      </c>
      <c r="L6" s="78">
        <f>SUM(L7:L13)</f>
        <v>12</v>
      </c>
      <c r="M6" s="78">
        <f>SUM(M7:M13)</f>
        <v>6</v>
      </c>
      <c r="N6" s="83">
        <f>SUM(N7:N13)</f>
        <v>2</v>
      </c>
      <c r="O6" s="131">
        <f>SUM(O7:O13)</f>
        <v>15</v>
      </c>
      <c r="P6" s="78">
        <f>SUM(P7:P13)</f>
        <v>21</v>
      </c>
      <c r="Q6" s="83">
        <f>SUM(Q7:Q13)</f>
        <v>20</v>
      </c>
      <c r="R6" s="77">
        <f>SUM(R7:R13)</f>
        <v>0</v>
      </c>
      <c r="S6" s="78">
        <f>SUM(S7:S13)</f>
        <v>0</v>
      </c>
      <c r="T6" s="78">
        <f>SUM(T7:T13)</f>
        <v>56</v>
      </c>
      <c r="U6" s="78">
        <f>SUM(U7:U13)</f>
        <v>0</v>
      </c>
      <c r="V6" s="83">
        <f>SUM(V7:V13)</f>
        <v>0</v>
      </c>
      <c r="W6" s="140">
        <f>B6-SUM(C6+D6)</f>
        <v>0</v>
      </c>
      <c r="X6" s="14">
        <f>B6-SUM(E6+F6)</f>
        <v>0</v>
      </c>
      <c r="Y6" s="14">
        <f>B6-SUM(G6:N6)</f>
        <v>0</v>
      </c>
      <c r="Z6" s="14">
        <f>B6-SUM(O6:Q6)</f>
        <v>0</v>
      </c>
      <c r="AA6" s="14">
        <f>B6-SUM(R6:V6)</f>
        <v>0</v>
      </c>
    </row>
    <row r="7" spans="1:29" s="72" customFormat="1" ht="51.75" customHeight="1" x14ac:dyDescent="0.25">
      <c r="A7" s="244" t="s">
        <v>225</v>
      </c>
      <c r="B7" s="156">
        <v>0</v>
      </c>
      <c r="C7" s="263">
        <v>0</v>
      </c>
      <c r="D7" s="264">
        <v>0</v>
      </c>
      <c r="E7" s="265">
        <v>0</v>
      </c>
      <c r="F7" s="266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9">
        <v>0</v>
      </c>
      <c r="O7" s="170">
        <v>0</v>
      </c>
      <c r="P7" s="171">
        <v>0</v>
      </c>
      <c r="Q7" s="172">
        <v>0</v>
      </c>
      <c r="R7" s="171">
        <v>0</v>
      </c>
      <c r="S7" s="168">
        <v>0</v>
      </c>
      <c r="T7" s="168">
        <v>0</v>
      </c>
      <c r="U7" s="168">
        <v>0</v>
      </c>
      <c r="V7" s="173">
        <v>0</v>
      </c>
      <c r="W7" s="140">
        <f t="shared" ref="W7:W13" si="0">B7-SUM(C7+D7)</f>
        <v>0</v>
      </c>
      <c r="X7" s="14">
        <f t="shared" ref="X7:X13" si="1">B7-SUM(E7+F7)</f>
        <v>0</v>
      </c>
      <c r="Y7" s="14">
        <f t="shared" ref="Y7:Y13" si="2">B7-SUM(G7:N7)</f>
        <v>0</v>
      </c>
      <c r="Z7" s="14">
        <f t="shared" ref="Z7:Z13" si="3">B7-SUM(O7:Q7)</f>
        <v>0</v>
      </c>
      <c r="AA7" s="14">
        <f t="shared" ref="AA7:AA13" si="4">B7-SUM(R7:V7)</f>
        <v>0</v>
      </c>
      <c r="AC7" s="73"/>
    </row>
    <row r="8" spans="1:29" ht="51.75" customHeight="1" x14ac:dyDescent="0.25">
      <c r="A8" s="251" t="s">
        <v>226</v>
      </c>
      <c r="B8" s="55">
        <v>0</v>
      </c>
      <c r="C8" s="177">
        <v>0</v>
      </c>
      <c r="D8" s="175">
        <v>0</v>
      </c>
      <c r="E8" s="163">
        <v>0</v>
      </c>
      <c r="F8" s="165">
        <v>0</v>
      </c>
      <c r="G8" s="163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60">
        <v>0</v>
      </c>
      <c r="N8" s="158">
        <v>0</v>
      </c>
      <c r="O8" s="159">
        <v>0</v>
      </c>
      <c r="P8" s="160">
        <v>0</v>
      </c>
      <c r="Q8" s="161">
        <v>0</v>
      </c>
      <c r="R8" s="162">
        <v>0</v>
      </c>
      <c r="S8" s="160">
        <v>0</v>
      </c>
      <c r="T8" s="160">
        <v>0</v>
      </c>
      <c r="U8" s="160">
        <v>0</v>
      </c>
      <c r="V8" s="161">
        <v>0</v>
      </c>
      <c r="W8" s="140">
        <f t="shared" si="0"/>
        <v>0</v>
      </c>
      <c r="X8" s="14">
        <f t="shared" si="1"/>
        <v>0</v>
      </c>
      <c r="Y8" s="14">
        <f t="shared" si="2"/>
        <v>0</v>
      </c>
      <c r="Z8" s="14">
        <f t="shared" si="3"/>
        <v>0</v>
      </c>
      <c r="AA8" s="14">
        <f t="shared" si="4"/>
        <v>0</v>
      </c>
      <c r="AC8" s="11"/>
    </row>
    <row r="9" spans="1:29" ht="51.75" customHeight="1" x14ac:dyDescent="0.25">
      <c r="A9" s="252" t="s">
        <v>227</v>
      </c>
      <c r="B9" s="267">
        <v>56</v>
      </c>
      <c r="C9" s="268">
        <v>56</v>
      </c>
      <c r="D9" s="269">
        <v>0</v>
      </c>
      <c r="E9" s="270">
        <v>32</v>
      </c>
      <c r="F9" s="271">
        <v>24</v>
      </c>
      <c r="G9" s="270">
        <v>6</v>
      </c>
      <c r="H9" s="141">
        <v>4</v>
      </c>
      <c r="I9" s="141">
        <v>8</v>
      </c>
      <c r="J9" s="141">
        <v>8</v>
      </c>
      <c r="K9" s="141">
        <v>10</v>
      </c>
      <c r="L9" s="141">
        <v>12</v>
      </c>
      <c r="M9" s="141">
        <v>6</v>
      </c>
      <c r="N9" s="142">
        <v>2</v>
      </c>
      <c r="O9" s="143">
        <v>15</v>
      </c>
      <c r="P9" s="144">
        <v>21</v>
      </c>
      <c r="Q9" s="145">
        <v>20</v>
      </c>
      <c r="R9" s="144">
        <v>0</v>
      </c>
      <c r="S9" s="141">
        <v>0</v>
      </c>
      <c r="T9" s="141">
        <v>56</v>
      </c>
      <c r="U9" s="141">
        <v>0</v>
      </c>
      <c r="V9" s="146">
        <v>0</v>
      </c>
      <c r="W9" s="140">
        <f t="shared" si="0"/>
        <v>0</v>
      </c>
      <c r="X9" s="14">
        <f t="shared" si="1"/>
        <v>0</v>
      </c>
      <c r="Y9" s="14">
        <f t="shared" si="2"/>
        <v>0</v>
      </c>
      <c r="Z9" s="14">
        <f t="shared" si="3"/>
        <v>0</v>
      </c>
      <c r="AA9" s="14">
        <f t="shared" si="4"/>
        <v>0</v>
      </c>
      <c r="AC9" s="11"/>
    </row>
    <row r="10" spans="1:29" ht="51.75" customHeight="1" x14ac:dyDescent="0.25">
      <c r="A10" s="251" t="s">
        <v>228</v>
      </c>
      <c r="B10" s="55">
        <v>0</v>
      </c>
      <c r="C10" s="177">
        <v>0</v>
      </c>
      <c r="D10" s="175">
        <v>0</v>
      </c>
      <c r="E10" s="163">
        <v>0</v>
      </c>
      <c r="F10" s="165">
        <v>0</v>
      </c>
      <c r="G10" s="163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64">
        <v>0</v>
      </c>
      <c r="N10" s="175">
        <v>0</v>
      </c>
      <c r="O10" s="159">
        <v>0</v>
      </c>
      <c r="P10" s="160">
        <v>0</v>
      </c>
      <c r="Q10" s="161">
        <v>0</v>
      </c>
      <c r="R10" s="162">
        <v>0</v>
      </c>
      <c r="S10" s="160">
        <v>0</v>
      </c>
      <c r="T10" s="160">
        <v>0</v>
      </c>
      <c r="U10" s="160">
        <v>0</v>
      </c>
      <c r="V10" s="161">
        <v>0</v>
      </c>
      <c r="W10" s="140">
        <f t="shared" si="0"/>
        <v>0</v>
      </c>
      <c r="X10" s="14">
        <f t="shared" si="1"/>
        <v>0</v>
      </c>
      <c r="Y10" s="14">
        <f t="shared" si="2"/>
        <v>0</v>
      </c>
      <c r="Z10" s="14">
        <f t="shared" si="3"/>
        <v>0</v>
      </c>
      <c r="AA10" s="14">
        <f t="shared" si="4"/>
        <v>0</v>
      </c>
      <c r="AC10" s="11"/>
    </row>
    <row r="11" spans="1:29" ht="51.75" customHeight="1" x14ac:dyDescent="0.25">
      <c r="A11" s="251" t="s">
        <v>229</v>
      </c>
      <c r="B11" s="55">
        <v>0</v>
      </c>
      <c r="C11" s="177">
        <v>0</v>
      </c>
      <c r="D11" s="175">
        <v>0</v>
      </c>
      <c r="E11" s="163">
        <v>0</v>
      </c>
      <c r="F11" s="165">
        <v>0</v>
      </c>
      <c r="G11" s="163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64">
        <v>0</v>
      </c>
      <c r="N11" s="175">
        <v>0</v>
      </c>
      <c r="O11" s="163">
        <v>0</v>
      </c>
      <c r="P11" s="164">
        <v>0</v>
      </c>
      <c r="Q11" s="165">
        <v>0</v>
      </c>
      <c r="R11" s="177">
        <v>0</v>
      </c>
      <c r="S11" s="164">
        <v>0</v>
      </c>
      <c r="T11" s="164">
        <v>0</v>
      </c>
      <c r="U11" s="164">
        <v>0</v>
      </c>
      <c r="V11" s="165">
        <v>0</v>
      </c>
      <c r="W11" s="140">
        <f t="shared" si="0"/>
        <v>0</v>
      </c>
      <c r="X11" s="14">
        <f t="shared" si="1"/>
        <v>0</v>
      </c>
      <c r="Y11" s="14">
        <f t="shared" si="2"/>
        <v>0</v>
      </c>
      <c r="Z11" s="14">
        <f t="shared" si="3"/>
        <v>0</v>
      </c>
      <c r="AA11" s="14">
        <f t="shared" si="4"/>
        <v>0</v>
      </c>
      <c r="AC11" s="11"/>
    </row>
    <row r="12" spans="1:29" ht="51.75" customHeight="1" x14ac:dyDescent="0.25">
      <c r="A12" s="251" t="s">
        <v>230</v>
      </c>
      <c r="B12" s="55">
        <v>0</v>
      </c>
      <c r="C12" s="177">
        <v>0</v>
      </c>
      <c r="D12" s="175">
        <v>0</v>
      </c>
      <c r="E12" s="163">
        <v>0</v>
      </c>
      <c r="F12" s="165">
        <v>0</v>
      </c>
      <c r="G12" s="163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64">
        <v>0</v>
      </c>
      <c r="N12" s="175">
        <v>0</v>
      </c>
      <c r="O12" s="163">
        <v>0</v>
      </c>
      <c r="P12" s="164">
        <v>0</v>
      </c>
      <c r="Q12" s="165">
        <v>0</v>
      </c>
      <c r="R12" s="177">
        <v>0</v>
      </c>
      <c r="S12" s="164">
        <v>0</v>
      </c>
      <c r="T12" s="164">
        <v>0</v>
      </c>
      <c r="U12" s="164">
        <v>0</v>
      </c>
      <c r="V12" s="165">
        <v>0</v>
      </c>
      <c r="W12" s="140">
        <f t="shared" si="0"/>
        <v>0</v>
      </c>
      <c r="X12" s="14">
        <f t="shared" si="1"/>
        <v>0</v>
      </c>
      <c r="Y12" s="14">
        <f t="shared" si="2"/>
        <v>0</v>
      </c>
      <c r="Z12" s="14">
        <f t="shared" si="3"/>
        <v>0</v>
      </c>
      <c r="AA12" s="14">
        <f t="shared" si="4"/>
        <v>0</v>
      </c>
      <c r="AC12" s="11"/>
    </row>
    <row r="13" spans="1:29" s="74" customFormat="1" ht="51.75" customHeight="1" thickBot="1" x14ac:dyDescent="0.3">
      <c r="A13" s="255" t="s">
        <v>231</v>
      </c>
      <c r="B13" s="55">
        <v>0</v>
      </c>
      <c r="C13" s="177">
        <v>0</v>
      </c>
      <c r="D13" s="175">
        <v>0</v>
      </c>
      <c r="E13" s="163">
        <v>0</v>
      </c>
      <c r="F13" s="165">
        <v>0</v>
      </c>
      <c r="G13" s="163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64">
        <v>0</v>
      </c>
      <c r="N13" s="175">
        <v>0</v>
      </c>
      <c r="O13" s="163">
        <v>0</v>
      </c>
      <c r="P13" s="164">
        <v>0</v>
      </c>
      <c r="Q13" s="165">
        <v>0</v>
      </c>
      <c r="R13" s="177">
        <v>0</v>
      </c>
      <c r="S13" s="164">
        <v>0</v>
      </c>
      <c r="T13" s="164">
        <v>0</v>
      </c>
      <c r="U13" s="164">
        <v>0</v>
      </c>
      <c r="V13" s="165">
        <v>0</v>
      </c>
      <c r="W13" s="140">
        <f t="shared" si="0"/>
        <v>0</v>
      </c>
      <c r="X13" s="14">
        <f t="shared" si="1"/>
        <v>0</v>
      </c>
      <c r="Y13" s="14">
        <f t="shared" si="2"/>
        <v>0</v>
      </c>
      <c r="Z13" s="14">
        <f t="shared" si="3"/>
        <v>0</v>
      </c>
      <c r="AA13" s="14">
        <f t="shared" si="4"/>
        <v>0</v>
      </c>
      <c r="AC13" s="73"/>
    </row>
    <row r="14" spans="1:29" ht="12.95" customHeight="1" x14ac:dyDescent="0.2"/>
    <row r="15" spans="1:29" ht="12.95" customHeight="1" x14ac:dyDescent="0.2"/>
    <row r="16" spans="1:29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5"/>
  <sheetViews>
    <sheetView view="pageBreakPreview" topLeftCell="A3" zoomScale="82" zoomScaleNormal="80" zoomScaleSheetLayoutView="82" workbookViewId="0">
      <selection activeCell="A5" sqref="A5:XFD5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230" t="s">
        <v>235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5" ht="26.45" customHeight="1" x14ac:dyDescent="0.2">
      <c r="A2" s="214"/>
      <c r="B2" s="235" t="s">
        <v>35</v>
      </c>
      <c r="C2" s="231" t="s">
        <v>104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3"/>
    </row>
    <row r="3" spans="1:25" ht="182.1" customHeight="1" thickBot="1" x14ac:dyDescent="0.25">
      <c r="A3" s="234"/>
      <c r="B3" s="236"/>
      <c r="C3" s="54" t="s">
        <v>105</v>
      </c>
      <c r="D3" s="52" t="s">
        <v>106</v>
      </c>
      <c r="E3" s="52" t="s">
        <v>107</v>
      </c>
      <c r="F3" s="52" t="s">
        <v>108</v>
      </c>
      <c r="G3" s="52" t="s">
        <v>109</v>
      </c>
      <c r="H3" s="52" t="s">
        <v>110</v>
      </c>
      <c r="I3" s="52" t="s">
        <v>111</v>
      </c>
      <c r="J3" s="52" t="s">
        <v>112</v>
      </c>
      <c r="K3" s="52" t="s">
        <v>113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2" t="s">
        <v>120</v>
      </c>
      <c r="S3" s="52" t="s">
        <v>121</v>
      </c>
      <c r="T3" s="52" t="s">
        <v>122</v>
      </c>
      <c r="U3" s="52" t="s">
        <v>123</v>
      </c>
      <c r="V3" s="52" t="s">
        <v>124</v>
      </c>
      <c r="W3" s="132" t="s">
        <v>125</v>
      </c>
      <c r="X3" s="53" t="s">
        <v>126</v>
      </c>
    </row>
    <row r="4" spans="1:25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>
        <v>14</v>
      </c>
      <c r="P4" s="50">
        <v>15</v>
      </c>
      <c r="Q4" s="50">
        <v>16</v>
      </c>
      <c r="R4" s="50">
        <v>17</v>
      </c>
      <c r="S4" s="50">
        <v>18</v>
      </c>
      <c r="T4" s="50">
        <v>19</v>
      </c>
      <c r="U4" s="50">
        <v>20</v>
      </c>
      <c r="V4" s="50">
        <v>21</v>
      </c>
      <c r="W4" s="50">
        <v>22</v>
      </c>
      <c r="X4" s="51">
        <v>23</v>
      </c>
    </row>
    <row r="5" spans="1:25" s="82" customFormat="1" ht="34.5" customHeight="1" thickBot="1" x14ac:dyDescent="0.25">
      <c r="A5" s="75" t="s">
        <v>138</v>
      </c>
      <c r="B5" s="76">
        <f>SUM(B6:B12)</f>
        <v>56</v>
      </c>
      <c r="C5" s="77">
        <f>SUM(C6:C12)</f>
        <v>4</v>
      </c>
      <c r="D5" s="78">
        <f>SUM(D6:D12)</f>
        <v>0</v>
      </c>
      <c r="E5" s="78">
        <f>SUM(E6:E12)</f>
        <v>0</v>
      </c>
      <c r="F5" s="78">
        <f>SUM(F6:F12)</f>
        <v>0</v>
      </c>
      <c r="G5" s="78">
        <f>SUM(G6:G12)</f>
        <v>0</v>
      </c>
      <c r="H5" s="79">
        <f>SUM(H6:H12)</f>
        <v>0</v>
      </c>
      <c r="I5" s="79">
        <f>SUM(I6:I12)</f>
        <v>0</v>
      </c>
      <c r="J5" s="79">
        <f>SUM(J6:J12)</f>
        <v>11</v>
      </c>
      <c r="K5" s="79">
        <f>SUM(K6:K12)</f>
        <v>0</v>
      </c>
      <c r="L5" s="79">
        <f>SUM(L6:L12)</f>
        <v>0</v>
      </c>
      <c r="M5" s="79">
        <f>SUM(M6:M12)</f>
        <v>16</v>
      </c>
      <c r="N5" s="79">
        <f>SUM(N6:N12)</f>
        <v>0</v>
      </c>
      <c r="O5" s="79">
        <f>SUM(O6:O12)</f>
        <v>0</v>
      </c>
      <c r="P5" s="79">
        <f>SUM(P6:P12)</f>
        <v>18</v>
      </c>
      <c r="Q5" s="79">
        <f>SUM(Q6:Q12)</f>
        <v>0</v>
      </c>
      <c r="R5" s="79">
        <f>SUM(R6:R12)</f>
        <v>0</v>
      </c>
      <c r="S5" s="79">
        <f>SUM(S6:S12)</f>
        <v>0</v>
      </c>
      <c r="T5" s="79">
        <f>SUM(T6:T12)</f>
        <v>0</v>
      </c>
      <c r="U5" s="79">
        <f>SUM(U6:U12)</f>
        <v>7</v>
      </c>
      <c r="V5" s="79">
        <f>SUM(V6:V12)</f>
        <v>0</v>
      </c>
      <c r="W5" s="79">
        <f>SUM(W6:W12)</f>
        <v>0</v>
      </c>
      <c r="X5" s="80">
        <f>SUM(X6:X12)</f>
        <v>0</v>
      </c>
      <c r="Y5" s="81"/>
    </row>
    <row r="6" spans="1:25" s="278" customFormat="1" ht="51.75" customHeight="1" x14ac:dyDescent="0.2">
      <c r="A6" s="244" t="s">
        <v>225</v>
      </c>
      <c r="B6" s="55">
        <v>0</v>
      </c>
      <c r="C6" s="174">
        <v>0</v>
      </c>
      <c r="D6" s="174">
        <v>0</v>
      </c>
      <c r="E6" s="280">
        <v>0</v>
      </c>
      <c r="F6" s="174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0</v>
      </c>
      <c r="T6" s="174">
        <v>0</v>
      </c>
      <c r="U6" s="280">
        <v>0</v>
      </c>
      <c r="V6" s="174">
        <v>0</v>
      </c>
      <c r="W6" s="174">
        <v>0</v>
      </c>
      <c r="X6" s="174">
        <v>0</v>
      </c>
      <c r="Y6" s="14"/>
    </row>
    <row r="7" spans="1:25" s="279" customFormat="1" ht="51.75" customHeight="1" x14ac:dyDescent="0.2">
      <c r="A7" s="251" t="s">
        <v>226</v>
      </c>
      <c r="B7" s="55">
        <v>0</v>
      </c>
      <c r="C7" s="162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4"/>
    </row>
    <row r="8" spans="1:25" s="279" customFormat="1" ht="51.75" customHeight="1" x14ac:dyDescent="0.2">
      <c r="A8" s="252" t="s">
        <v>227</v>
      </c>
      <c r="B8" s="267">
        <v>56</v>
      </c>
      <c r="C8" s="268">
        <v>4</v>
      </c>
      <c r="D8" s="275">
        <v>0</v>
      </c>
      <c r="E8" s="275">
        <v>0</v>
      </c>
      <c r="F8" s="275">
        <v>0</v>
      </c>
      <c r="G8" s="275">
        <v>0</v>
      </c>
      <c r="H8" s="275">
        <v>0</v>
      </c>
      <c r="I8" s="275">
        <v>0</v>
      </c>
      <c r="J8" s="275">
        <v>11</v>
      </c>
      <c r="K8" s="275">
        <v>0</v>
      </c>
      <c r="L8" s="275">
        <v>0</v>
      </c>
      <c r="M8" s="275">
        <v>16</v>
      </c>
      <c r="N8" s="275">
        <v>0</v>
      </c>
      <c r="O8" s="275">
        <v>0</v>
      </c>
      <c r="P8" s="275">
        <v>18</v>
      </c>
      <c r="Q8" s="275">
        <v>0</v>
      </c>
      <c r="R8" s="275">
        <v>0</v>
      </c>
      <c r="S8" s="275">
        <v>0</v>
      </c>
      <c r="T8" s="275">
        <v>0</v>
      </c>
      <c r="U8" s="275">
        <v>7</v>
      </c>
      <c r="V8" s="275">
        <v>0</v>
      </c>
      <c r="W8" s="275">
        <v>0</v>
      </c>
      <c r="X8" s="275">
        <v>0</v>
      </c>
      <c r="Y8" s="14"/>
    </row>
    <row r="9" spans="1:25" s="279" customFormat="1" ht="51.75" customHeight="1" x14ac:dyDescent="0.2">
      <c r="A9" s="251" t="s">
        <v>228</v>
      </c>
      <c r="B9" s="55">
        <v>0</v>
      </c>
      <c r="C9" s="177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4"/>
    </row>
    <row r="10" spans="1:25" s="279" customFormat="1" ht="51.75" customHeight="1" x14ac:dyDescent="0.2">
      <c r="A10" s="251" t="s">
        <v>229</v>
      </c>
      <c r="B10" s="55">
        <v>0</v>
      </c>
      <c r="C10" s="177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14"/>
    </row>
    <row r="11" spans="1:25" s="279" customFormat="1" ht="51.75" customHeight="1" x14ac:dyDescent="0.2">
      <c r="A11" s="251" t="s">
        <v>230</v>
      </c>
      <c r="B11" s="55">
        <v>0</v>
      </c>
      <c r="C11" s="177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14"/>
    </row>
    <row r="12" spans="1:25" s="279" customFormat="1" ht="51.75" customHeight="1" thickBot="1" x14ac:dyDescent="0.25">
      <c r="A12" s="255" t="s">
        <v>231</v>
      </c>
      <c r="B12" s="55">
        <v>0</v>
      </c>
      <c r="C12" s="177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4"/>
    </row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15"/>
  <sheetViews>
    <sheetView view="pageBreakPreview" topLeftCell="A3" zoomScale="82" zoomScaleNormal="80" zoomScaleSheetLayoutView="82" workbookViewId="0">
      <selection activeCell="A5" sqref="A5:XFD5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230" t="s">
        <v>236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4" ht="19.5" customHeight="1" x14ac:dyDescent="0.2">
      <c r="A2" s="214"/>
      <c r="B2" s="235" t="s">
        <v>35</v>
      </c>
      <c r="C2" s="231" t="s">
        <v>104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4" ht="182.1" customHeight="1" thickBot="1" x14ac:dyDescent="0.25">
      <c r="A3" s="234"/>
      <c r="B3" s="236"/>
      <c r="C3" s="54" t="s">
        <v>105</v>
      </c>
      <c r="D3" s="52" t="s">
        <v>106</v>
      </c>
      <c r="E3" s="52" t="s">
        <v>107</v>
      </c>
      <c r="F3" s="52" t="s">
        <v>108</v>
      </c>
      <c r="G3" s="52" t="s">
        <v>109</v>
      </c>
      <c r="H3" s="52" t="s">
        <v>110</v>
      </c>
      <c r="I3" s="52" t="s">
        <v>111</v>
      </c>
      <c r="J3" s="52" t="s">
        <v>112</v>
      </c>
      <c r="K3" s="52" t="s">
        <v>113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2" t="s">
        <v>120</v>
      </c>
      <c r="S3" s="52" t="s">
        <v>121</v>
      </c>
      <c r="T3" s="52" t="s">
        <v>122</v>
      </c>
      <c r="U3" s="52" t="s">
        <v>123</v>
      </c>
      <c r="V3" s="52" t="s">
        <v>124</v>
      </c>
      <c r="W3" s="132" t="s">
        <v>125</v>
      </c>
    </row>
    <row r="4" spans="1:24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>
        <v>14</v>
      </c>
      <c r="P4" s="50">
        <v>15</v>
      </c>
      <c r="Q4" s="50">
        <v>16</v>
      </c>
      <c r="R4" s="50">
        <v>17</v>
      </c>
      <c r="S4" s="50">
        <v>18</v>
      </c>
      <c r="T4" s="50">
        <v>19</v>
      </c>
      <c r="U4" s="50">
        <v>20</v>
      </c>
      <c r="V4" s="50">
        <v>21</v>
      </c>
      <c r="W4" s="50">
        <v>22</v>
      </c>
    </row>
    <row r="5" spans="1:24" s="82" customFormat="1" ht="35.25" customHeight="1" thickBot="1" x14ac:dyDescent="0.25">
      <c r="A5" s="75" t="s">
        <v>138</v>
      </c>
      <c r="B5" s="76">
        <f>SUM(B6:B12)</f>
        <v>56</v>
      </c>
      <c r="C5" s="77">
        <f>SUM(C6:C12)</f>
        <v>0</v>
      </c>
      <c r="D5" s="78">
        <f>SUM(D6:D12)</f>
        <v>0</v>
      </c>
      <c r="E5" s="78">
        <f>SUM(E6:E12)</f>
        <v>0</v>
      </c>
      <c r="F5" s="78">
        <f>SUM(F6:F12)</f>
        <v>0</v>
      </c>
      <c r="G5" s="78">
        <f>SUM(G6:G12)</f>
        <v>0</v>
      </c>
      <c r="H5" s="79">
        <f>SUM(H6:H12)</f>
        <v>0</v>
      </c>
      <c r="I5" s="79">
        <f>SUM(I6:I12)</f>
        <v>0</v>
      </c>
      <c r="J5" s="79">
        <f>SUM(J6:J12)</f>
        <v>0</v>
      </c>
      <c r="K5" s="79">
        <f>SUM(K6:K12)</f>
        <v>0</v>
      </c>
      <c r="L5" s="79">
        <f>SUM(L6:L12)</f>
        <v>0</v>
      </c>
      <c r="M5" s="79">
        <f>SUM(M6:M12)</f>
        <v>0</v>
      </c>
      <c r="N5" s="79">
        <f>SUM(N6:N12)</f>
        <v>0</v>
      </c>
      <c r="O5" s="79">
        <f>SUM(O6:O12)</f>
        <v>0</v>
      </c>
      <c r="P5" s="79">
        <f>SUM(P6:P12)</f>
        <v>0</v>
      </c>
      <c r="Q5" s="79">
        <f>SUM(Q6:Q12)</f>
        <v>0</v>
      </c>
      <c r="R5" s="79">
        <f>SUM(R6:R12)</f>
        <v>0</v>
      </c>
      <c r="S5" s="79">
        <f>SUM(S6:S12)</f>
        <v>0</v>
      </c>
      <c r="T5" s="79">
        <f>SUM(T6:T12)</f>
        <v>0</v>
      </c>
      <c r="U5" s="79">
        <f>SUM(U6:U12)</f>
        <v>56</v>
      </c>
      <c r="V5" s="79">
        <f>SUM(V6:V12)</f>
        <v>0</v>
      </c>
      <c r="W5" s="79">
        <f>SUM(W6:W12)</f>
        <v>0</v>
      </c>
      <c r="X5" s="81"/>
    </row>
    <row r="6" spans="1:24" s="278" customFormat="1" ht="51.75" customHeight="1" x14ac:dyDescent="0.2">
      <c r="A6" s="244" t="s">
        <v>225</v>
      </c>
      <c r="B6" s="156">
        <v>0</v>
      </c>
      <c r="C6" s="176">
        <v>0</v>
      </c>
      <c r="D6" s="176">
        <v>0</v>
      </c>
      <c r="E6" s="178">
        <v>0</v>
      </c>
      <c r="F6" s="176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9">
        <v>0</v>
      </c>
      <c r="O6" s="176">
        <v>0</v>
      </c>
      <c r="P6" s="176">
        <v>0</v>
      </c>
      <c r="Q6" s="176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14"/>
    </row>
    <row r="7" spans="1:24" s="279" customFormat="1" ht="51.75" customHeight="1" x14ac:dyDescent="0.2">
      <c r="A7" s="251" t="s">
        <v>226</v>
      </c>
      <c r="B7" s="55">
        <v>0</v>
      </c>
      <c r="C7" s="162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4"/>
    </row>
    <row r="8" spans="1:24" s="279" customFormat="1" ht="51.75" customHeight="1" x14ac:dyDescent="0.2">
      <c r="A8" s="252" t="s">
        <v>227</v>
      </c>
      <c r="B8" s="267">
        <v>56</v>
      </c>
      <c r="C8" s="268">
        <v>0</v>
      </c>
      <c r="D8" s="275">
        <v>0</v>
      </c>
      <c r="E8" s="275">
        <v>0</v>
      </c>
      <c r="F8" s="275">
        <v>0</v>
      </c>
      <c r="G8" s="275">
        <v>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275">
        <v>0</v>
      </c>
      <c r="P8" s="275">
        <v>0</v>
      </c>
      <c r="Q8" s="275">
        <v>0</v>
      </c>
      <c r="R8" s="275">
        <v>0</v>
      </c>
      <c r="S8" s="275">
        <v>0</v>
      </c>
      <c r="T8" s="275">
        <v>0</v>
      </c>
      <c r="U8" s="275">
        <v>56</v>
      </c>
      <c r="V8" s="275">
        <v>0</v>
      </c>
      <c r="W8" s="275">
        <v>0</v>
      </c>
      <c r="X8" s="14"/>
    </row>
    <row r="9" spans="1:24" s="279" customFormat="1" ht="51.75" customHeight="1" x14ac:dyDescent="0.2">
      <c r="A9" s="251" t="s">
        <v>228</v>
      </c>
      <c r="B9" s="55">
        <v>0</v>
      </c>
      <c r="C9" s="177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4"/>
    </row>
    <row r="10" spans="1:24" s="279" customFormat="1" ht="51.75" customHeight="1" x14ac:dyDescent="0.2">
      <c r="A10" s="251" t="s">
        <v>229</v>
      </c>
      <c r="B10" s="55">
        <v>0</v>
      </c>
      <c r="C10" s="177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4"/>
    </row>
    <row r="11" spans="1:24" s="279" customFormat="1" ht="51.75" customHeight="1" x14ac:dyDescent="0.2">
      <c r="A11" s="251" t="s">
        <v>230</v>
      </c>
      <c r="B11" s="55">
        <v>0</v>
      </c>
      <c r="C11" s="177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4"/>
    </row>
    <row r="12" spans="1:24" s="279" customFormat="1" ht="51.75" customHeight="1" thickBot="1" x14ac:dyDescent="0.25">
      <c r="A12" s="255" t="s">
        <v>231</v>
      </c>
      <c r="B12" s="55">
        <v>0</v>
      </c>
      <c r="C12" s="177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4"/>
    </row>
    <row r="13" spans="1:24" ht="12.95" customHeight="1" x14ac:dyDescent="0.2"/>
    <row r="14" spans="1:24" ht="12.95" customHeight="1" x14ac:dyDescent="0.2"/>
    <row r="15" spans="1:24" ht="12.95" customHeight="1" x14ac:dyDescent="0.2"/>
    <row r="16" spans="1:2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5"/>
  <sheetViews>
    <sheetView view="pageBreakPreview" zoomScale="80" zoomScaleNormal="80" zoomScaleSheetLayoutView="80" workbookViewId="0">
      <selection activeCell="A6" sqref="A6:K12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237" t="s">
        <v>237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4" ht="16.5" customHeight="1" x14ac:dyDescent="0.2">
      <c r="A2" s="214"/>
      <c r="B2" s="205" t="s">
        <v>35</v>
      </c>
      <c r="C2" s="232" t="s">
        <v>127</v>
      </c>
      <c r="D2" s="232"/>
      <c r="E2" s="232"/>
      <c r="F2" s="232"/>
      <c r="G2" s="232"/>
      <c r="H2" s="232"/>
      <c r="I2" s="232"/>
      <c r="J2" s="232"/>
      <c r="K2" s="233"/>
    </row>
    <row r="3" spans="1:14" ht="119.65" customHeight="1" thickBot="1" x14ac:dyDescent="0.25">
      <c r="A3" s="238"/>
      <c r="B3" s="206"/>
      <c r="C3" s="56" t="s">
        <v>128</v>
      </c>
      <c r="D3" s="57" t="s">
        <v>129</v>
      </c>
      <c r="E3" s="57" t="s">
        <v>130</v>
      </c>
      <c r="F3" s="57" t="s">
        <v>131</v>
      </c>
      <c r="G3" s="57" t="s">
        <v>132</v>
      </c>
      <c r="H3" s="57" t="s">
        <v>133</v>
      </c>
      <c r="I3" s="57" t="s">
        <v>134</v>
      </c>
      <c r="J3" s="57" t="s">
        <v>135</v>
      </c>
      <c r="K3" s="58" t="s">
        <v>136</v>
      </c>
    </row>
    <row r="4" spans="1:14" s="8" customFormat="1" ht="12.95" customHeight="1" thickBot="1" x14ac:dyDescent="0.25">
      <c r="A4" s="33" t="s">
        <v>6</v>
      </c>
      <c r="B4" s="33">
        <v>1</v>
      </c>
      <c r="C4" s="34">
        <v>2</v>
      </c>
      <c r="D4" s="37">
        <v>3</v>
      </c>
      <c r="E4" s="37">
        <v>4</v>
      </c>
      <c r="F4" s="37">
        <v>5</v>
      </c>
      <c r="G4" s="37">
        <v>6</v>
      </c>
      <c r="H4" s="38">
        <v>7</v>
      </c>
      <c r="I4" s="38">
        <v>8</v>
      </c>
      <c r="J4" s="38">
        <v>9</v>
      </c>
      <c r="K4" s="39">
        <v>10</v>
      </c>
    </row>
    <row r="5" spans="1:14" s="9" customFormat="1" ht="34.5" customHeight="1" thickBot="1" x14ac:dyDescent="0.25">
      <c r="A5" s="75" t="s">
        <v>138</v>
      </c>
      <c r="B5" s="76">
        <f>SUM(B6:B12)</f>
        <v>56</v>
      </c>
      <c r="C5" s="77">
        <f>SUM(C6:C12)</f>
        <v>0</v>
      </c>
      <c r="D5" s="78">
        <f>SUM(D6:D12)</f>
        <v>16</v>
      </c>
      <c r="E5" s="78">
        <f>SUM(E6:E12)</f>
        <v>0</v>
      </c>
      <c r="F5" s="78">
        <f>SUM(F6:F12)</f>
        <v>11</v>
      </c>
      <c r="G5" s="78">
        <f>SUM(G6:G12)</f>
        <v>10</v>
      </c>
      <c r="H5" s="78">
        <f>SUM(H6:H12)</f>
        <v>7</v>
      </c>
      <c r="I5" s="78">
        <f>SUM(I6:I12)</f>
        <v>3</v>
      </c>
      <c r="J5" s="78">
        <f>SUM(J6:J12)</f>
        <v>0</v>
      </c>
      <c r="K5" s="83">
        <f>SUM(K6:K12)</f>
        <v>9</v>
      </c>
      <c r="L5" s="14"/>
      <c r="M5" s="14"/>
      <c r="N5" s="14"/>
    </row>
    <row r="6" spans="1:14" s="278" customFormat="1" ht="52.5" customHeight="1" x14ac:dyDescent="0.2">
      <c r="A6" s="244" t="s">
        <v>225</v>
      </c>
      <c r="B6" s="245">
        <v>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0</v>
      </c>
      <c r="I6" s="281">
        <v>0</v>
      </c>
      <c r="J6" s="281">
        <v>0</v>
      </c>
      <c r="K6" s="282">
        <v>0</v>
      </c>
      <c r="L6" s="14"/>
      <c r="M6" s="14"/>
      <c r="N6" s="14"/>
    </row>
    <row r="7" spans="1:14" s="279" customFormat="1" ht="52.5" customHeight="1" x14ac:dyDescent="0.2">
      <c r="A7" s="251" t="s">
        <v>226</v>
      </c>
      <c r="B7" s="55"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81">
        <v>0</v>
      </c>
      <c r="L7" s="14"/>
      <c r="M7" s="14"/>
      <c r="N7" s="14"/>
    </row>
    <row r="8" spans="1:14" s="279" customFormat="1" ht="52.5" customHeight="1" x14ac:dyDescent="0.2">
      <c r="A8" s="252" t="s">
        <v>227</v>
      </c>
      <c r="B8" s="267">
        <v>56</v>
      </c>
      <c r="C8" s="268">
        <v>0</v>
      </c>
      <c r="D8" s="268">
        <v>16</v>
      </c>
      <c r="E8" s="268">
        <v>0</v>
      </c>
      <c r="F8" s="268">
        <v>11</v>
      </c>
      <c r="G8" s="268">
        <v>10</v>
      </c>
      <c r="H8" s="268">
        <v>7</v>
      </c>
      <c r="I8" s="268">
        <v>3</v>
      </c>
      <c r="J8" s="268">
        <v>0</v>
      </c>
      <c r="K8" s="283">
        <v>9</v>
      </c>
      <c r="L8" s="14"/>
      <c r="M8" s="14"/>
      <c r="N8" s="14"/>
    </row>
    <row r="9" spans="1:14" s="279" customFormat="1" ht="52.5" customHeight="1" x14ac:dyDescent="0.2">
      <c r="A9" s="251" t="s">
        <v>228</v>
      </c>
      <c r="B9" s="55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82">
        <v>0</v>
      </c>
      <c r="L9" s="14"/>
      <c r="M9" s="14"/>
      <c r="N9" s="14"/>
    </row>
    <row r="10" spans="1:14" s="279" customFormat="1" ht="52.5" customHeight="1" x14ac:dyDescent="0.2">
      <c r="A10" s="251" t="s">
        <v>229</v>
      </c>
      <c r="B10" s="55">
        <v>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82">
        <v>0</v>
      </c>
      <c r="L10" s="14"/>
      <c r="M10" s="14"/>
      <c r="N10" s="14"/>
    </row>
    <row r="11" spans="1:14" s="279" customFormat="1" ht="52.5" customHeight="1" x14ac:dyDescent="0.2">
      <c r="A11" s="251" t="s">
        <v>230</v>
      </c>
      <c r="B11" s="55">
        <v>0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82">
        <v>0</v>
      </c>
      <c r="L11" s="14"/>
      <c r="M11" s="14"/>
      <c r="N11" s="14"/>
    </row>
    <row r="12" spans="1:14" s="279" customFormat="1" ht="52.5" customHeight="1" thickBot="1" x14ac:dyDescent="0.25">
      <c r="A12" s="255" t="s">
        <v>231</v>
      </c>
      <c r="B12" s="55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82">
        <v>0</v>
      </c>
      <c r="L12" s="14"/>
      <c r="M12" s="14"/>
      <c r="N12" s="14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4"/>
  <sheetViews>
    <sheetView tabSelected="1" view="pageBreakPreview" zoomScale="80" zoomScaleNormal="80" zoomScaleSheetLayoutView="80" workbookViewId="0">
      <selection activeCell="V4" sqref="V4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239" t="s">
        <v>238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4" ht="16.5" customHeight="1" x14ac:dyDescent="0.2">
      <c r="A2" s="214"/>
      <c r="B2" s="205" t="s">
        <v>35</v>
      </c>
      <c r="C2" s="232" t="s">
        <v>127</v>
      </c>
      <c r="D2" s="232"/>
      <c r="E2" s="232"/>
      <c r="F2" s="232"/>
      <c r="G2" s="232"/>
      <c r="H2" s="232"/>
      <c r="I2" s="232"/>
      <c r="J2" s="232"/>
      <c r="K2" s="233"/>
    </row>
    <row r="3" spans="1:14" ht="120" customHeight="1" thickBot="1" x14ac:dyDescent="0.25">
      <c r="A3" s="234"/>
      <c r="B3" s="240"/>
      <c r="C3" s="63" t="s">
        <v>128</v>
      </c>
      <c r="D3" s="61" t="s">
        <v>129</v>
      </c>
      <c r="E3" s="61" t="s">
        <v>130</v>
      </c>
      <c r="F3" s="61" t="s">
        <v>131</v>
      </c>
      <c r="G3" s="61" t="s">
        <v>132</v>
      </c>
      <c r="H3" s="61" t="s">
        <v>133</v>
      </c>
      <c r="I3" s="61" t="s">
        <v>134</v>
      </c>
      <c r="J3" s="61" t="s">
        <v>135</v>
      </c>
      <c r="K3" s="62" t="s">
        <v>137</v>
      </c>
    </row>
    <row r="4" spans="1:14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9">
        <v>7</v>
      </c>
      <c r="I4" s="59">
        <v>8</v>
      </c>
      <c r="J4" s="59">
        <v>9</v>
      </c>
      <c r="K4" s="60">
        <v>10</v>
      </c>
    </row>
    <row r="5" spans="1:14" s="9" customFormat="1" ht="22.5" customHeight="1" thickBot="1" x14ac:dyDescent="0.25">
      <c r="A5" s="75" t="s">
        <v>138</v>
      </c>
      <c r="B5" s="76">
        <f>SUM(B6:B12)</f>
        <v>56</v>
      </c>
      <c r="C5" s="77">
        <f>SUM(C6:C12)</f>
        <v>0</v>
      </c>
      <c r="D5" s="78">
        <f>SUM(D6:D12)</f>
        <v>0</v>
      </c>
      <c r="E5" s="78">
        <f>SUM(E6:E12)</f>
        <v>0</v>
      </c>
      <c r="F5" s="78">
        <f>SUM(F6:F12)</f>
        <v>0</v>
      </c>
      <c r="G5" s="78">
        <f>SUM(G6:G12)</f>
        <v>0</v>
      </c>
      <c r="H5" s="79">
        <f>SUM(H6:H12)</f>
        <v>0</v>
      </c>
      <c r="I5" s="79">
        <f>SUM(I6:I12)</f>
        <v>0</v>
      </c>
      <c r="J5" s="79">
        <f>SUM(J6:J12)</f>
        <v>0</v>
      </c>
      <c r="K5" s="80">
        <f>SUM(K6:K12)</f>
        <v>56</v>
      </c>
      <c r="L5" s="14"/>
      <c r="M5" s="14"/>
      <c r="N5" s="14"/>
    </row>
    <row r="6" spans="1:14" s="10" customFormat="1" ht="51.75" customHeight="1" x14ac:dyDescent="0.25">
      <c r="A6" s="244" t="s">
        <v>225</v>
      </c>
      <c r="B6" s="245">
        <v>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0</v>
      </c>
      <c r="I6" s="281">
        <v>0</v>
      </c>
      <c r="J6" s="281">
        <v>0</v>
      </c>
      <c r="K6" s="282">
        <v>0</v>
      </c>
      <c r="L6" s="14"/>
      <c r="M6" s="14"/>
      <c r="N6" s="14"/>
    </row>
    <row r="7" spans="1:14" ht="51.75" customHeight="1" x14ac:dyDescent="0.2">
      <c r="A7" s="251" t="s">
        <v>226</v>
      </c>
      <c r="B7" s="55">
        <v>0</v>
      </c>
      <c r="C7" s="162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81">
        <v>0</v>
      </c>
      <c r="L7" s="14"/>
      <c r="M7" s="14"/>
      <c r="N7" s="14"/>
    </row>
    <row r="8" spans="1:14" ht="51.75" customHeight="1" x14ac:dyDescent="0.2">
      <c r="A8" s="252" t="s">
        <v>227</v>
      </c>
      <c r="B8" s="267">
        <v>56</v>
      </c>
      <c r="C8" s="268">
        <v>0</v>
      </c>
      <c r="D8" s="268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83">
        <v>56</v>
      </c>
      <c r="L8" s="14"/>
      <c r="M8" s="14"/>
      <c r="N8" s="14"/>
    </row>
    <row r="9" spans="1:14" ht="51.75" customHeight="1" x14ac:dyDescent="0.2">
      <c r="A9" s="251" t="s">
        <v>228</v>
      </c>
      <c r="B9" s="55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82">
        <v>0</v>
      </c>
      <c r="L9" s="14"/>
      <c r="M9" s="14"/>
      <c r="N9" s="14"/>
    </row>
    <row r="10" spans="1:14" ht="51.75" customHeight="1" x14ac:dyDescent="0.2">
      <c r="A10" s="251" t="s">
        <v>229</v>
      </c>
      <c r="B10" s="55">
        <v>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82">
        <v>0</v>
      </c>
      <c r="L10" s="14"/>
      <c r="M10" s="14"/>
      <c r="N10" s="14"/>
    </row>
    <row r="11" spans="1:14" ht="51.75" customHeight="1" x14ac:dyDescent="0.2">
      <c r="A11" s="251" t="s">
        <v>230</v>
      </c>
      <c r="B11" s="55">
        <v>0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82">
        <v>0</v>
      </c>
      <c r="L11" s="14"/>
      <c r="M11" s="14"/>
      <c r="N11" s="14"/>
    </row>
    <row r="12" spans="1:14" ht="51.75" customHeight="1" thickBot="1" x14ac:dyDescent="0.25">
      <c r="A12" s="255" t="s">
        <v>231</v>
      </c>
      <c r="B12" s="55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82">
        <v>0</v>
      </c>
      <c r="L12" s="14"/>
      <c r="M12" s="14"/>
      <c r="N12" s="14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2023-04-24T08:17:46Z</cp:lastPrinted>
  <dcterms:created xsi:type="dcterms:W3CDTF">2019-07-30T12:11:46Z</dcterms:created>
  <dcterms:modified xsi:type="dcterms:W3CDTF">2023-04-24T08:19:24Z</dcterms:modified>
</cp:coreProperties>
</file>